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1-ZP.26.1.2024.MR-Zakup, dostawa i montaż wyposażenia sal oraz kuchni w Oddziałach Żłobka Miejskiego w Katowicach\Na strone\"/>
    </mc:Choice>
  </mc:AlternateContent>
  <bookViews>
    <workbookView xWindow="0" yWindow="0" windowWidth="28800" windowHeight="12030" firstSheet="1" activeTab="1"/>
  </bookViews>
  <sheets>
    <sheet name="Arkusz1" sheetId="6" state="hidden" r:id="rId1"/>
    <sheet name="Zakup wyposażenia" sheetId="7" r:id="rId2"/>
    <sheet name="Arkusz2" sheetId="8" r:id="rId3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1" i="7" l="1"/>
  <c r="G271" i="7"/>
  <c r="G121" i="7"/>
  <c r="I121" i="7"/>
  <c r="G120" i="7"/>
  <c r="I120" i="7" s="1"/>
  <c r="G119" i="7"/>
  <c r="I119" i="7" s="1"/>
  <c r="G118" i="7"/>
  <c r="I118" i="7" s="1"/>
  <c r="G117" i="7"/>
  <c r="I117" i="7" s="1"/>
  <c r="G116" i="7"/>
  <c r="I116" i="7" s="1"/>
  <c r="G115" i="7"/>
  <c r="I115" i="7" s="1"/>
  <c r="G114" i="7"/>
  <c r="I114" i="7" s="1"/>
  <c r="G113" i="7"/>
  <c r="I113" i="7" s="1"/>
  <c r="G112" i="7"/>
  <c r="I112" i="7" s="1"/>
  <c r="G111" i="7"/>
  <c r="I111" i="7" s="1"/>
  <c r="G110" i="7"/>
  <c r="I110" i="7" s="1"/>
  <c r="G109" i="7"/>
  <c r="I109" i="7" s="1"/>
  <c r="G108" i="7"/>
  <c r="I108" i="7" s="1"/>
  <c r="G107" i="7"/>
  <c r="I107" i="7" s="1"/>
  <c r="G106" i="7"/>
  <c r="I106" i="7" s="1"/>
  <c r="G105" i="7"/>
  <c r="I105" i="7" s="1"/>
  <c r="G104" i="7"/>
  <c r="I104" i="7" s="1"/>
  <c r="G103" i="7"/>
  <c r="I103" i="7" s="1"/>
  <c r="G102" i="7"/>
  <c r="I102" i="7" s="1"/>
  <c r="G101" i="7"/>
  <c r="I101" i="7" s="1"/>
  <c r="G100" i="7"/>
  <c r="I100" i="7" s="1"/>
  <c r="G99" i="7"/>
  <c r="I99" i="7" s="1"/>
  <c r="G98" i="7"/>
  <c r="I98" i="7" s="1"/>
  <c r="G97" i="7"/>
  <c r="I97" i="7" s="1"/>
  <c r="G96" i="7"/>
  <c r="I96" i="7" s="1"/>
  <c r="G95" i="7"/>
  <c r="I95" i="7" s="1"/>
  <c r="G94" i="7"/>
  <c r="I94" i="7" s="1"/>
  <c r="G93" i="7"/>
  <c r="I93" i="7" s="1"/>
  <c r="G92" i="7"/>
  <c r="I92" i="7" s="1"/>
  <c r="G91" i="7"/>
  <c r="I91" i="7" s="1"/>
  <c r="G90" i="7"/>
  <c r="I90" i="7" s="1"/>
  <c r="G89" i="7"/>
  <c r="I89" i="7" s="1"/>
  <c r="G88" i="7"/>
  <c r="I88" i="7" s="1"/>
  <c r="G87" i="7"/>
  <c r="I87" i="7" s="1"/>
  <c r="G86" i="7"/>
  <c r="I86" i="7" s="1"/>
  <c r="G85" i="7"/>
  <c r="I85" i="7" s="1"/>
  <c r="G125" i="7" l="1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I140" i="7" s="1"/>
  <c r="G141" i="7"/>
  <c r="I141" i="7" s="1"/>
  <c r="G142" i="7"/>
  <c r="I142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G159" i="7"/>
  <c r="I159" i="7" s="1"/>
  <c r="G160" i="7"/>
  <c r="I160" i="7" s="1"/>
  <c r="G161" i="7"/>
  <c r="I161" i="7" s="1"/>
  <c r="G162" i="7"/>
  <c r="I162" i="7" s="1"/>
  <c r="G163" i="7"/>
  <c r="I163" i="7" s="1"/>
  <c r="G164" i="7"/>
  <c r="I164" i="7" s="1"/>
  <c r="G165" i="7"/>
  <c r="I165" i="7" s="1"/>
  <c r="G166" i="7"/>
  <c r="I166" i="7" s="1"/>
  <c r="G167" i="7"/>
  <c r="I167" i="7" s="1"/>
  <c r="G168" i="7"/>
  <c r="I168" i="7" s="1"/>
  <c r="G169" i="7"/>
  <c r="I169" i="7" s="1"/>
  <c r="G170" i="7"/>
  <c r="I170" i="7" s="1"/>
  <c r="G171" i="7"/>
  <c r="I171" i="7" s="1"/>
  <c r="G172" i="7"/>
  <c r="I172" i="7" s="1"/>
  <c r="G173" i="7"/>
  <c r="I173" i="7" s="1"/>
  <c r="G174" i="7"/>
  <c r="I174" i="7" s="1"/>
  <c r="G175" i="7"/>
  <c r="I175" i="7" s="1"/>
  <c r="G176" i="7"/>
  <c r="I176" i="7" s="1"/>
  <c r="G177" i="7"/>
  <c r="I177" i="7" s="1"/>
  <c r="G178" i="7"/>
  <c r="I178" i="7" s="1"/>
  <c r="G179" i="7"/>
  <c r="I179" i="7" s="1"/>
  <c r="G180" i="7"/>
  <c r="I180" i="7" s="1"/>
  <c r="G181" i="7"/>
  <c r="I181" i="7"/>
  <c r="G182" i="7"/>
  <c r="I182" i="7" s="1"/>
  <c r="G183" i="7"/>
  <c r="I183" i="7" s="1"/>
  <c r="G184" i="7"/>
  <c r="I184" i="7" s="1"/>
  <c r="G185" i="7"/>
  <c r="I185" i="7" s="1"/>
  <c r="G186" i="7"/>
  <c r="I186" i="7" s="1"/>
  <c r="G187" i="7"/>
  <c r="I187" i="7" s="1"/>
  <c r="G188" i="7"/>
  <c r="I188" i="7" s="1"/>
  <c r="G193" i="7"/>
  <c r="I193" i="7" s="1"/>
  <c r="G194" i="7"/>
  <c r="I194" i="7" s="1"/>
  <c r="G195" i="7"/>
  <c r="I195" i="7" s="1"/>
  <c r="G196" i="7"/>
  <c r="I196" i="7" s="1"/>
  <c r="G197" i="7"/>
  <c r="I197" i="7" s="1"/>
  <c r="G198" i="7"/>
  <c r="I198" i="7" s="1"/>
  <c r="G199" i="7"/>
  <c r="I199" i="7" s="1"/>
  <c r="G200" i="7"/>
  <c r="I200" i="7" s="1"/>
  <c r="G201" i="7"/>
  <c r="I201" i="7" s="1"/>
  <c r="G202" i="7"/>
  <c r="I202" i="7" s="1"/>
  <c r="G203" i="7"/>
  <c r="I203" i="7" s="1"/>
  <c r="G204" i="7"/>
  <c r="I204" i="7" s="1"/>
  <c r="G205" i="7"/>
  <c r="I205" i="7" s="1"/>
  <c r="G206" i="7"/>
  <c r="I206" i="7" s="1"/>
  <c r="G207" i="7"/>
  <c r="I207" i="7" s="1"/>
  <c r="G208" i="7"/>
  <c r="I208" i="7" s="1"/>
  <c r="G209" i="7"/>
  <c r="I209" i="7" s="1"/>
  <c r="G210" i="7"/>
  <c r="I210" i="7" s="1"/>
  <c r="G211" i="7"/>
  <c r="I211" i="7" s="1"/>
  <c r="G212" i="7"/>
  <c r="I212" i="7" s="1"/>
  <c r="G213" i="7"/>
  <c r="I213" i="7" s="1"/>
  <c r="G214" i="7"/>
  <c r="I214" i="7" s="1"/>
  <c r="G215" i="7"/>
  <c r="I215" i="7" s="1"/>
  <c r="G216" i="7"/>
  <c r="I216" i="7" s="1"/>
  <c r="G217" i="7"/>
  <c r="I217" i="7" s="1"/>
  <c r="G218" i="7"/>
  <c r="I218" i="7" s="1"/>
  <c r="G219" i="7"/>
  <c r="I219" i="7" s="1"/>
  <c r="G220" i="7"/>
  <c r="I220" i="7" s="1"/>
  <c r="G221" i="7"/>
  <c r="I221" i="7" s="1"/>
  <c r="G222" i="7"/>
  <c r="I222" i="7" s="1"/>
  <c r="G223" i="7"/>
  <c r="I223" i="7" s="1"/>
  <c r="G224" i="7"/>
  <c r="I224" i="7" s="1"/>
  <c r="G225" i="7"/>
  <c r="I225" i="7" s="1"/>
  <c r="G226" i="7"/>
  <c r="I226" i="7" s="1"/>
  <c r="G227" i="7"/>
  <c r="I227" i="7" s="1"/>
  <c r="G228" i="7"/>
  <c r="I228" i="7" s="1"/>
  <c r="G229" i="7"/>
  <c r="I229" i="7" s="1"/>
  <c r="G230" i="7"/>
  <c r="I230" i="7"/>
  <c r="G235" i="7"/>
  <c r="I235" i="7" s="1"/>
  <c r="G236" i="7"/>
  <c r="I236" i="7" s="1"/>
  <c r="G237" i="7"/>
  <c r="I237" i="7" s="1"/>
  <c r="G238" i="7"/>
  <c r="I238" i="7" s="1"/>
  <c r="G239" i="7"/>
  <c r="I239" i="7" s="1"/>
  <c r="G240" i="7"/>
  <c r="I240" i="7" s="1"/>
  <c r="G241" i="7"/>
  <c r="I241" i="7" s="1"/>
  <c r="G242" i="7"/>
  <c r="I242" i="7" s="1"/>
  <c r="G243" i="7"/>
  <c r="I243" i="7" s="1"/>
  <c r="G244" i="7"/>
  <c r="I244" i="7" s="1"/>
  <c r="G245" i="7"/>
  <c r="I245" i="7" s="1"/>
  <c r="G246" i="7"/>
  <c r="I246" i="7" s="1"/>
  <c r="G247" i="7"/>
  <c r="I247" i="7" s="1"/>
  <c r="G248" i="7"/>
  <c r="I248" i="7" s="1"/>
  <c r="G249" i="7"/>
  <c r="I249" i="7" s="1"/>
  <c r="G250" i="7"/>
  <c r="I250" i="7" s="1"/>
  <c r="G251" i="7"/>
  <c r="I251" i="7" s="1"/>
  <c r="G252" i="7"/>
  <c r="I252" i="7" s="1"/>
  <c r="G253" i="7"/>
  <c r="I253" i="7" s="1"/>
  <c r="G254" i="7"/>
  <c r="I254" i="7" s="1"/>
  <c r="G255" i="7"/>
  <c r="I255" i="7" s="1"/>
  <c r="G256" i="7"/>
  <c r="I256" i="7" s="1"/>
  <c r="G257" i="7"/>
  <c r="I257" i="7" s="1"/>
  <c r="G258" i="7"/>
  <c r="I258" i="7" s="1"/>
  <c r="G259" i="7"/>
  <c r="I259" i="7" s="1"/>
  <c r="G260" i="7"/>
  <c r="I260" i="7" s="1"/>
  <c r="G261" i="7"/>
  <c r="I261" i="7" s="1"/>
  <c r="G262" i="7"/>
  <c r="I262" i="7" s="1"/>
  <c r="G263" i="7"/>
  <c r="I263" i="7" s="1"/>
  <c r="G264" i="7"/>
  <c r="I264" i="7" s="1"/>
  <c r="G265" i="7"/>
  <c r="I265" i="7" s="1"/>
  <c r="G266" i="7"/>
  <c r="I266" i="7" s="1"/>
  <c r="G267" i="7"/>
  <c r="I267" i="7" s="1"/>
  <c r="G268" i="7"/>
  <c r="I268" i="7" s="1"/>
  <c r="G269" i="7"/>
  <c r="I269" i="7" s="1"/>
  <c r="G189" i="7" l="1"/>
  <c r="G155" i="7"/>
  <c r="G270" i="7"/>
  <c r="G231" i="7"/>
  <c r="I231" i="7"/>
  <c r="I189" i="7"/>
  <c r="I270" i="7"/>
  <c r="I155" i="7"/>
  <c r="G80" i="7"/>
  <c r="I80" i="7" s="1"/>
  <c r="G79" i="7"/>
  <c r="I79" i="7" s="1"/>
  <c r="G78" i="7"/>
  <c r="I78" i="7" s="1"/>
  <c r="G77" i="7"/>
  <c r="I77" i="7" s="1"/>
  <c r="G76" i="7"/>
  <c r="I76" i="7" s="1"/>
  <c r="G75" i="7"/>
  <c r="I75" i="7" s="1"/>
  <c r="G74" i="7"/>
  <c r="I74" i="7" s="1"/>
  <c r="G73" i="7"/>
  <c r="I73" i="7" s="1"/>
  <c r="G72" i="7"/>
  <c r="I72" i="7" s="1"/>
  <c r="G71" i="7"/>
  <c r="I71" i="7" s="1"/>
  <c r="G70" i="7"/>
  <c r="I70" i="7" s="1"/>
  <c r="G69" i="7"/>
  <c r="I69" i="7" s="1"/>
  <c r="G68" i="7"/>
  <c r="I68" i="7" s="1"/>
  <c r="G67" i="7"/>
  <c r="I67" i="7" s="1"/>
  <c r="G66" i="7"/>
  <c r="I66" i="7" s="1"/>
  <c r="G65" i="7"/>
  <c r="I65" i="7" s="1"/>
  <c r="G64" i="7"/>
  <c r="I64" i="7" s="1"/>
  <c r="G63" i="7"/>
  <c r="I63" i="7" s="1"/>
  <c r="G62" i="7"/>
  <c r="I62" i="7" s="1"/>
  <c r="G61" i="7"/>
  <c r="I61" i="7" s="1"/>
  <c r="G60" i="7"/>
  <c r="I60" i="7" s="1"/>
  <c r="G59" i="7"/>
  <c r="I59" i="7" s="1"/>
  <c r="G58" i="7"/>
  <c r="I58" i="7" s="1"/>
  <c r="G57" i="7"/>
  <c r="I57" i="7" s="1"/>
  <c r="G56" i="7"/>
  <c r="I56" i="7" s="1"/>
  <c r="G55" i="7"/>
  <c r="I55" i="7" s="1"/>
  <c r="G54" i="7"/>
  <c r="I54" i="7" s="1"/>
  <c r="G53" i="7"/>
  <c r="I53" i="7" s="1"/>
  <c r="G52" i="7"/>
  <c r="I52" i="7" s="1"/>
  <c r="G51" i="7"/>
  <c r="I51" i="7" s="1"/>
  <c r="G50" i="7"/>
  <c r="I50" i="7" s="1"/>
  <c r="G49" i="7"/>
  <c r="I49" i="7" s="1"/>
  <c r="G48" i="7"/>
  <c r="I48" i="7" s="1"/>
  <c r="G47" i="7"/>
  <c r="I47" i="7" s="1"/>
  <c r="G46" i="7"/>
  <c r="I46" i="7" s="1"/>
  <c r="G41" i="7"/>
  <c r="I41" i="7" s="1"/>
  <c r="G40" i="7"/>
  <c r="I40" i="7" s="1"/>
  <c r="G39" i="7"/>
  <c r="I39" i="7" s="1"/>
  <c r="G38" i="7"/>
  <c r="I38" i="7" s="1"/>
  <c r="G37" i="7"/>
  <c r="I37" i="7" s="1"/>
  <c r="G36" i="7"/>
  <c r="I36" i="7" s="1"/>
  <c r="G35" i="7"/>
  <c r="I35" i="7" s="1"/>
  <c r="G34" i="7"/>
  <c r="I34" i="7" s="1"/>
  <c r="G33" i="7"/>
  <c r="I33" i="7" s="1"/>
  <c r="G32" i="7"/>
  <c r="I32" i="7" s="1"/>
  <c r="G31" i="7"/>
  <c r="I31" i="7" s="1"/>
  <c r="G30" i="7"/>
  <c r="I30" i="7" s="1"/>
  <c r="G29" i="7"/>
  <c r="I29" i="7" s="1"/>
  <c r="G28" i="7"/>
  <c r="I28" i="7" s="1"/>
  <c r="G27" i="7"/>
  <c r="I27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5" i="7"/>
  <c r="I15" i="7" s="1"/>
  <c r="G14" i="7"/>
  <c r="I14" i="7" s="1"/>
  <c r="G13" i="7"/>
  <c r="I13" i="7" s="1"/>
  <c r="G12" i="7"/>
  <c r="I12" i="7" s="1"/>
  <c r="G11" i="7"/>
  <c r="I11" i="7" s="1"/>
  <c r="G10" i="7"/>
  <c r="I10" i="7" s="1"/>
  <c r="G9" i="7"/>
  <c r="I9" i="7" s="1"/>
  <c r="G8" i="7"/>
  <c r="I8" i="7" s="1"/>
  <c r="G7" i="7"/>
  <c r="I7" i="7" s="1"/>
  <c r="G6" i="7"/>
  <c r="I6" i="7" s="1"/>
  <c r="G5" i="7"/>
  <c r="I5" i="7" s="1"/>
  <c r="G4" i="7" l="1"/>
  <c r="I4" i="7" s="1"/>
  <c r="G81" i="7" l="1"/>
  <c r="I81" i="7"/>
  <c r="I42" i="7"/>
  <c r="G42" i="7" l="1"/>
</calcChain>
</file>

<file path=xl/sharedStrings.xml><?xml version="1.0" encoding="utf-8"?>
<sst xmlns="http://schemas.openxmlformats.org/spreadsheetml/2006/main" count="883" uniqueCount="169">
  <si>
    <t>NAZWA TOWARU</t>
  </si>
  <si>
    <t>Cena jednostkowa brutto</t>
  </si>
  <si>
    <t>1</t>
  </si>
  <si>
    <t>2</t>
  </si>
  <si>
    <t>5</t>
  </si>
  <si>
    <t>I</t>
  </si>
  <si>
    <t>L.P.</t>
  </si>
  <si>
    <t>7</t>
  </si>
  <si>
    <t>8</t>
  </si>
  <si>
    <t>j.m.</t>
  </si>
  <si>
    <t>Cena jednostkowa netto</t>
  </si>
  <si>
    <t>Wartość netto</t>
  </si>
  <si>
    <t>Wartość brutto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</si>
  <si>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</si>
  <si>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</si>
  <si>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</si>
  <si>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</si>
  <si>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</si>
  <si>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</si>
  <si>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</si>
  <si>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</si>
  <si>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</si>
  <si>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X</t>
  </si>
  <si>
    <t xml:space="preserve">Razem ilość 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</si>
  <si>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</si>
  <si>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</si>
  <si>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</si>
  <si>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</si>
  <si>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</si>
  <si>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</si>
  <si>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</si>
  <si>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</si>
  <si>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</si>
  <si>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</si>
  <si>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</si>
  <si>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</si>
  <si>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</si>
  <si>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</si>
  <si>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</si>
  <si>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</si>
  <si>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</si>
  <si>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</si>
  <si>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</si>
  <si>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</si>
  <si>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</t>
  </si>
  <si>
    <t>4</t>
  </si>
  <si>
    <t>28</t>
  </si>
  <si>
    <t>29</t>
  </si>
  <si>
    <t>Razem</t>
  </si>
  <si>
    <t>30</t>
  </si>
  <si>
    <t>31</t>
  </si>
  <si>
    <t>32</t>
  </si>
  <si>
    <t>33</t>
  </si>
  <si>
    <t>34</t>
  </si>
  <si>
    <t>35</t>
  </si>
  <si>
    <t>szt.</t>
  </si>
  <si>
    <r>
      <rPr>
        <b/>
        <sz val="12"/>
        <rFont val="Times New Roman"/>
        <family val="1"/>
        <charset val="238"/>
      </rPr>
      <t xml:space="preserve">Komplet pościeli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Pościel wykonana z bawełny, w jasnych kolorach; skład kompletu: poszewka na poduszkę o wym. 35 x 50 cm;  poszewka na kołdrę/koc o wym. 70 x 120 cm; prześcieradło o wym. 146 x 65 cm; posiadający certyfikat bezpieczeństwa poświadczający zgodność z normami obowiązującymi w Unii Europejskiej
</t>
    </r>
  </si>
  <si>
    <r>
      <rPr>
        <b/>
        <sz val="12"/>
        <rFont val="Times New Roman"/>
        <family val="1"/>
        <charset val="238"/>
      </rPr>
      <t>Talerz głęboki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Talerz głęboki wykonany z białego szkła hartowanego, wytrzymałego na wstrząsy i uderzenia;  pozwalającego na zmywanie w zmywarko-wyparzarkach przemysłowych; wytrzymującego różnice temperatur do 135 stopni; przeznaczony do kontaktu z żywnością; śr. 20-23 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</si>
  <si>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Talerz deserowy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Talerz deserowy wykonany z białego szkła hartowanego, wytrzymałego na wstrząsy i uderzenia;  pozwalającego na zmywanie w zmywarko-wyparzarkach przemysłowych; wytrzymującego różnice temperatur do 135 stopni; przeznaczony do kontaktu z żywnością;  śr. 18-20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</si>
  <si>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Salaterka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Salaterka wykonana z białego szkła hartowanego, wytrzymałego na wstrząsy i uderzenia;  pozwalającego na zmywanie w zmywarko-wyparzarkach przemysłowych; przeznaczona do kontaktu z żywnością wytrzymującego różnice temperatur do 135 stopni;  śr. 16-18 cm; posiadająca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</si>
  <si>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Kubek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Talerz wykonany z białego szkła hartowanego, wytrzymałego na wstrząsy i uderzenia;  pozwalającego na zmywanie w zmywarko-wyparzarkach przemysłowych; wytrzymującego różnice temperatur do 135 stopni; przeznaczony do kontaktu z żywnością; poj. 200-250 ml;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</si>
  <si>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Szafa na leżaki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Szafa przeznaczona do przechowywania 8 - 10 szt. łóżeczek przedszkolnych/leżaków, z odpowiednimi przerwami umożliwiającymi ich przechowywanie wraz z pościelą; posiadająca  otwory ułatwiające wentylację; wykonana z płyty laminowanej w tonacji brzozy lub klonu; w zestawie z drzwiami wykonane z laminowanej płyty MDF w kolorze białym; w zestawie elementy mocujące szafę do ściany; o wym.: min.138-145 cm x 70-75cm x 200-210 cm; posiadająca certyfikat bezpieczeństwa poświadczający zgodność z normami obowiązującymi w Unii Europejskiej
</t>
    </r>
  </si>
  <si>
    <r>
      <rPr>
        <b/>
        <sz val="12"/>
        <rFont val="Times New Roman"/>
        <family val="1"/>
        <charset val="238"/>
      </rPr>
      <t xml:space="preserve">Kocyk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Kocyk wykonany z miękkiego polaru; w jasnych kolorach; o wym.120x70 cm; posiadający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</si>
  <si>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>Nocnik dziecięcy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Nocnik wykonany z wysokiej jakości tworzywa sztucznego;  zapewniający wygodę oraz bezpieczeństwo dziecku podczas użytkowania; posiadający stopki antypoślizgowe; w pastelowych kolorach;  o wym. 25-30 x 25-28 x 22-24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</si>
  <si>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Śliniaki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Śliniak wykonany z wysokiej jakości bawełny frotte; posiadający wewnętrzną warstwę podszytą ceratką; posiadający certyfikat bezpieczeństwa poświadczający zgodność z normami obowiązującymi w Unii Europejskiej</t>
    </r>
  </si>
  <si>
    <t>36</t>
  </si>
  <si>
    <t>37</t>
  </si>
  <si>
    <t>38</t>
  </si>
  <si>
    <r>
      <rPr>
        <b/>
        <sz val="12"/>
        <rFont val="Times New Roman"/>
        <family val="1"/>
        <charset val="238"/>
      </rPr>
      <t>Ręcznik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Ręcznik wykonany z bawełny frotte;  w różnych kolorach, z uchwytem do zawieszenia;  o wym. 50 x 30 cm; przeznaczony do prania w temp. w przedziale 60 - 80 stopni;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</si>
  <si>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Komplet sztućców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Sztućce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wykonane ze stali nierdzewnej; przeznaczone do kontaktu z żywnością; skład kompletu: łyżka dł. 16-18 cm, widelec dł. 16-18 cm, nóż dł. 17,5-19,7 cm, łyżeczka dł. 13,5-15,5 cm; pozwalające na zmywanie w zmywarko-wyparzarkach przemysłowych; posiadające certyfikat bezpieczeństwa poświadczający zgodność z normami obowiązującymi w Unii Europejskiej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</si>
  <si>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6 różnych bujaków w pastelowych kolorach; o stabilnej i bezpiecznej konstrukcji; pokrytych trwałą tkaniną PVC, łatwą do utrzymania w czystości; w zestawie mi.in. bujaki w formie zwierzątek; posiadające certyfikat bezpieczeństwa poświadczający zgodność z normami obowiązującymi w Unii Europejskiej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</si>
  <si>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konstrukcją;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</si>
  <si>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Stół dla dzieci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Stół prostokątny o wym.: 65-70 x 120-125 cm;  wykonany z płyty laminowanej o gr. 18-25 mm w kolorze buku, klonu lub brzozy; blat  z zaokrąglonymi narożnikami wykończony  obrzeżem  w kolorze białym;  z  metalowymi nogami w kolorze białym, z regulowaną wysokością w zakresie 40-58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</si>
  <si>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Zestaw krzesełek dziecięcych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Zestaw zawierający 2 krzesełka z przeznaczeniem do jadalni oraz sypialni; z siedziskiem i oparciem wykonanym z lakierowanej sklejki bukowej o gr. 6-10 mm; z wyprofilowanym siedziskiem, który będzie eliminował ucisk pod kolanami dziecka;  z zaokrąglonym oparciem; stelaż metalowy w kolorze białym o śr. 18-25 mm;  nóżki wyposażone w stopki z tworzywa; nóżki tylne delikatnie odchylone do tyłu, w celu zwiększenia stabilności; z możliwością stawiania krzesełek jedno na drugim; szer. siedziska 27,5-30 cm, wys. siedziska 25-26 cm;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</si>
  <si>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przegrodą; wykonana z płyty laminowanej w kolorze białym; wymiar: szer.75-80 cm x gł. 40-43 cm x wys. 40-45 cm; w zestawie z drzwiami w kolorze białym; wyposażonymi w zawias z mechanizmem cichego domyku; posiadająca certyfikat bezpieczeństwa poświadczający zgodność z normami obowiązującymi w Unii Europejskiej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</si>
  <si>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Zestaw sprzątajacy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Wózek do sprzątania, posiadający dwa wiadra; z prasą; w zestawie z mopem płaskim i mopem sznurkowym oraz dwiema wymiennymi nakładkami do każdego mopa; posiadający certyfikat bezpieczeństwa poświadczający zgodność z normami obowiązującymi w Unii Europejskiej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</si>
  <si>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6 pojazdów do zabaw rozwijających koordynację ruchową i sprawność motoryczną dziecka; wym. dł. 25-35;  (minimum 4 rodzaje np. samochód policyjny, wywrotka, ambulans, samolot); w zestawie z figurkami;  posiadające certyfikat bezpieczeństwa poświadczający zgodność z normami obowiązującymi w Unii Europejskiej</t>
    </r>
  </si>
  <si>
    <r>
      <t xml:space="preserve">Wózek na zakupy do zabawy                                                                                     </t>
    </r>
    <r>
      <rPr>
        <sz val="12"/>
        <rFont val="Times New Roman"/>
        <family val="1"/>
        <charset val="238"/>
      </rPr>
      <t>Wózek wyposażony w koszyk przeznaczony do zabaw tematycznych; stabilny; bezpieczny dla dzieci; w różnych kolorach;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</si>
  <si>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Lalka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Lalka typu bobas ubrana; z miękkim tułowiem, gumowymi rękami i nogami, wysokość około 40-50 cm; posiadająca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</si>
  <si>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Termometr bezdotykowy </t>
    </r>
    <r>
      <rPr>
        <sz val="12"/>
        <rFont val="Times New Roman"/>
        <family val="1"/>
        <charset val="238"/>
      </rPr>
      <t xml:space="preserve">                                                                                    Termometr do mierzenia temperatury ciała; z możliwością mierzenia mi.in. temp. obiektów, płynów; z szybkim pomiarem poniżej 1 sek.; mierzący temp. z wysoką dokładnością wynoszącą 0,2°C; z dużym ekranem z podświetleniem; z pamięcią 25- 30 pomiarów; z możliwością trybu cichego; ze skalą w °C; z automatycznym wyłączaniem po 20-30 sekundach; ze wskaźnikiem zużycia baterii</t>
    </r>
  </si>
  <si>
    <r>
      <t xml:space="preserve">Rolety okienne w kasetach z montażem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Rolety okienne wykonane na wymiar (przybliżony wymiar okien: 90 cm x 265 cm oraz 182 cm x 196 cm), wykonane z materiału  poliester o gr. 280g/m2; w kolorze ciemnoszarym; z materiału  podgumowanego; zapewniającego zaciemnienie pomieszczenia w ciągu dnia</t>
    </r>
  </si>
  <si>
    <r>
      <rPr>
        <b/>
        <sz val="12"/>
        <rFont val="Times New Roman"/>
        <family val="1"/>
        <charset val="238"/>
      </rPr>
      <t>Kanapa piankowa rozkładana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Kanapa wykonana z pianki; pokryta wytrzymałą tkaniną PCV; łatwa do utrzymania w czystości; w kolorze szarym; stabilna; o wym. 48-55 x 80-85 x 49-55 cm;  gr. materaca po rozłożeniu 8-10 cm;  posiadająca certyfikat bezpieczeństwa poświadczający zgodność z normami obowiązującymi w Unii Europejskiej</t>
    </r>
  </si>
  <si>
    <r>
      <t xml:space="preserve">Zestaw poduszek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2 poduszek wyposażonych w materiałowy pokrowiec zapinanym na suwak; wypełnionych granulatem silikonowym; w zestawie w kształcie kwadratu o wym. 35-40 x 35-40 oraz prostokąta  o wym. 40-45x30-35 cm; różne wzory w tonacji białej, szarej, granatowej i żółtej;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</si>
  <si>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Dywan 2x3m</t>
    </r>
    <r>
      <rPr>
        <sz val="12"/>
        <rFont val="Times New Roman"/>
        <family val="1"/>
        <charset val="238"/>
      </rPr>
      <t xml:space="preserve">   
Dywan w stonowanym kolorze i wzorze; skład runa 100% PP heat-set frise przędza pojedyncza; posiadający Certyfikat Zgodności (atest Higieniczny); pokryty środkiem uniepalniającym; o wym. 2x3m; posiadający certyfikat bezpieczeństwa poświadczający zgodność z normami obowiązującymi w Unii Europejskiej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</si>
  <si>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Krzesełko do karmienia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Krzesełko do karmienia o stabilnej konstrukcji, przeznaczone dla dzieci o wadze do 15 kg, w wieku 6-36 m, posiadające 4-stopniową regulację, która pozwala swobodnie dostosować krzesełko do wysokości blatu; posiada zdejmowaną nakładkę; z regulowanymi pasami; w kolorze szarym/beżowym/białym; posiadające certyfikat bezpieczeństwa poświadczający zgodność z normami obowiązującymi w Unii Europejskiej
</t>
    </r>
  </si>
  <si>
    <r>
      <rPr>
        <b/>
        <sz val="12"/>
        <rFont val="Times New Roman"/>
        <family val="1"/>
        <charset val="238"/>
      </rPr>
      <t xml:space="preserve">Domek - 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żółtej;  z możliwością siedzenia dziecka w środku środku; wymiar szafki: 120-130 x 50-60 x 165-175 cm; wyposażony w materac/siedzisko wykonany z pianki, pokryty trwałą tkaniną PCV, łatwą do utrzymania w czystości; w kolorze szarym; posiadający certyfikat bezpieczeństwa poświadczający zgodność z normami obowiązującymi w Unii Europejskiej 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</si>
  <si>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białym wykonany  z płyty MDF o gr. 15-18 mm pokryty trwałą okleiną termoplastyczną; wymiar szafki: 85- 90 x 50-60 x 85-90 cm; wyposażona w materac/siedzisko wykonany z pianki, pokryty trwałą tkaniną PCV, łatwą do utrzymania w czystości; w kolorze szarym; posiadająca certyfikat bezpieczeństwa poświadczający zgodność z normami obowiązującymi w Unii Europejskiej  </t>
    </r>
  </si>
  <si>
    <r>
      <rPr>
        <b/>
        <sz val="12"/>
        <rFont val="Times New Roman"/>
        <family val="1"/>
        <charset val="238"/>
      </rPr>
      <t>Materac składany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Materac składany z 3 połączonych części; w pastelowych kolorach; w formie zwierzątek w tym myszy, misia, kotka; z ruchomymi elementami; obszyty trwałą tkaniną PVC; łatwy do utrzymania w czystości;  możłiwy do wykorzystania do ćwiczeń oraz zabaw dla dzieci; o wym. 80-100 x 180-200 x 5-8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</si>
  <si>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Szafka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wykonana  z płyty laminowanej o gr. 15-18 mm w tonacji klonu/buku/brzozy; posiadająca 2 półki na szerokość całej szafki;  w zestawie z drzwiami w kolorze szarym, wyposażonymi w zawias z mechanizmem cichego domyku; szafka o wym. 75-85 x 35-40 x 115-120 cm; posiadająca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</si>
  <si>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 xml:space="preserve">Ławka do szatni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Siedzisko wykonane z płyty laminowanej o gr. 18-25 mm w kolorze buku, klonu lub brzozy; z okrągłymi nogami; z zaokrąglonymi narożnikami; o wym.: szer. 100-120 cm x gł. 30-40 cm x wys. 25-35 cm;  posiadająca certyfikat bezpieczeństwa poświadczający zgodność z normami obowiązującymi w Unii Europejskiej</t>
    </r>
  </si>
  <si>
    <r>
      <t xml:space="preserve">Samochód dla księżniczki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posiadający certyfikat bezpieczeństwa poświadczający zgodność z normami obowiązującymi w Unii Europejskiej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
</t>
    </r>
  </si>
  <si>
    <r>
      <t xml:space="preserve">Domek interaktywny stacja/sklep/boisko/szkoła                                                                  </t>
    </r>
    <r>
      <rPr>
        <sz val="12"/>
        <rFont val="Times New Roman"/>
        <family val="1"/>
        <charset val="238"/>
      </rPr>
      <t xml:space="preserve">Domek wykonany z kolorowego tworzywa; zawierający w zestawie stacje, sklep, boisko, szkołę usytuowane na ściankach bocznych domku; ścianka z wmontowanym koszem do gry w koszykówkę oraz bramką do gry w piłkę nożną; ścianka ze sklepem; ścianka z budynkiem szkoły; ścianka ze  stacją benzynową; nadający się na zewnątrz; wym. minimum 140x120x140 cm; nie wymagający montażu do podłoża; posiadający certyfikat bezpieczeństwa poświadczający zgodność z normami obowiązującymi w Unii Europejskiej     </t>
    </r>
    <r>
      <rPr>
        <b/>
        <sz val="12"/>
        <rFont val="Times New Roman"/>
        <family val="1"/>
        <charset val="238"/>
      </rPr>
      <t xml:space="preserve">                                                                                      </t>
    </r>
  </si>
  <si>
    <r>
      <t xml:space="preserve">Samochód typu ciężarówka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 tylnej części posiadający półkę do przewożenia zabawek; otwierane drzwi zamykane na zasuwkę; wyposażony w kierownicę z klaksonem; ruchomy kluczyk zapłonu; otwieraną klapkę od wlewu paliwa; dający możliwość  wprawienia  w ruch za pomocą nóg dziecka jak również  popychania przez osobę dorosłą; wyposażony w mocne, wytrzymałe koła;  przednie koła z możliwością obracania  się o 360°;  wyposażony  w skrzynię ładunkową zamykaną opuszczaną klapą;  wym. 90 x 40 x 80 cm;  posiadający certyfikat bezpieczeństwa poświadczający zgodność z normami obowiązującymi w Unii Europejskiej     </t>
    </r>
    <r>
      <rPr>
        <b/>
        <sz val="12"/>
        <rFont val="Times New Roman"/>
        <family val="1"/>
        <charset val="238"/>
      </rPr>
      <t xml:space="preserve">                                                                  </t>
    </r>
  </si>
  <si>
    <t>Stawka Vat %</t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</si>
  <si>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650 cm;  w kolorze buku, klonu lub brzozy; z drzwiami wykonanymi z płyty MDF w kolorze białym, szarym i żółtym/jasnoniebieskim;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żółtym/ jasnoniebieskim oraz parą średnich drzwi w kolorze białym, 2) szafki o wym. 115-120x40-42x120-125 cm, z asymetrycznymi półkami, z 3 małymi drzwiami  w kolorze białym i żółtym/jasnoniebieskim; 3) dwóch szafek o wym. 75-80x40-42x120-125 cm, z 2 dużymi szufladami w kolorze szarym i żółtym/jasnoniebieskim oraz parą małych drzwi w kolorze białym, 4) dwóch szaf o wym. 75-80x40-42x160-165 cm, z półkami i 2 parami drzwi w kolorze szarym i białym; 5) jednego biurka prawostronnego z szafką i jedną szufladą w kolorze szarym; o wym. 120-125 cm x 60-65 cm x 75-80 cm;  posiadający certyfikat bezpieczeństwa poświadczający zgodność z normami obowiązującymi w Unii Europejskiej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</si>
  <si>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Dywan we wzory 3x4 m </t>
    </r>
    <r>
      <rPr>
        <sz val="12"/>
        <rFont val="Times New Roman"/>
        <family val="1"/>
        <charset val="238"/>
      </rPr>
      <t xml:space="preserve"> 
Dywan w stonowanym kolorze i wzorze z motywem gór; z dodatkowymi elementami dającymi możliwość wykorzystania do zajęć edukacyjnych; skład runa 100% PP heat-set frise przędza pojedyncza; posiadający Certyfikat Zgodności (atest Higieniczny); pokryty środkiem uniepalniającym; o wym. 3x4m; posiadający certyfikat bezpieczeństwa poświadczający zgodność z normami obowiązującymi w Unii Europejskiej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</si>
  <si>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Szafki do szatni dziecięcej z drzwiami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Szafki wykonane z płyty laminowanej o gr. 18-25 mm; w kolorze buku, klonu lub brzozy; wym.: szer.65-75 cm x gł. 35-40 cm x wys. 86-70 cm; przeznaczone dla 2 dzieci;  każdy moduł wyposażony w podwójny wieszak i półkę - szer. przegrody 30-35 cm;  szafki z drzwiami w kolorze pastelowym np. limonka, wyposażonymi w zawias z mechanizmem cichego domyku; drzwi z uchwytem do otwierania;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</si>
  <si>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przegrodą, wykonana z płyty laminowanej w kolorze białym; wymiar: szer.75-80 cm x gł. 40-43 cm x wys. 40-45 cm; w zestawie z drzwiami w kolorze białym, wyposażonymi w zawias z mechanizmem cichego domyku; posiadająca certyfikat bezpieczeństwa poświadczający zgodność z normami obowiązującymi w Unii Europejskiej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</si>
  <si>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Szafa do przechowywania materiałów i pomocy do zajęć        </t>
    </r>
    <r>
      <rPr>
        <sz val="12"/>
        <rFont val="Times New Roman"/>
        <family val="1"/>
        <charset val="238"/>
      </rPr>
      <t xml:space="preserve">                                                                          Szafa o wym. 75-80x45-60x190-210 cm, z półkami i z drzwiami w kolorze szarym;  posiadająca certyfikat bezpieczeństwa poświadczający zgodność z normami obowiązującymi w Unii Europejskiej   </t>
    </r>
  </si>
  <si>
    <r>
      <rPr>
        <b/>
        <sz val="12"/>
        <rFont val="Times New Roman"/>
        <family val="1"/>
        <charset val="238"/>
      </rPr>
      <t xml:space="preserve">Dywan we wzory 3x4 m </t>
    </r>
    <r>
      <rPr>
        <sz val="12"/>
        <rFont val="Times New Roman"/>
        <family val="1"/>
        <charset val="238"/>
      </rPr>
      <t xml:space="preserve"> 
Dywan w stonowanym kolorze i wzorze; z dodatkowymi elementami dającymi możliwość wykorzystania do zajęć edukacyjnych; skład runa 100% PP heat-set frise przędza pojedyncza; posiadający Certyfikat Zgodności (atest Higieniczny); pokryty środkiem uniepalniającym; o wym. 3x4m; posiadający certyfikat bezpieczeństwa poświadczający zgodność z normami obowiązującymi w Unii Europejskiej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</si>
  <si>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konstrukcją, pokryty tkaniną przepuszczającą powietrze w kolorze niebieskim; konstrukcja pozwalająca na układanie leżaków jeden na drugim; o wym. leżaka: dł.130-135 cm - szer. 55-60 cm - wys.15-25 cm; w zestawie z materacem bawełnianym w kolorze szarym; w zestawie z dodatkowymi nóżkami o wys. 10-15 cm; posiadający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</si>
  <si>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Tablica magnetyczna                                                                                                   </t>
    </r>
    <r>
      <rPr>
        <sz val="12"/>
        <rFont val="Times New Roman"/>
        <family val="1"/>
        <charset val="238"/>
      </rPr>
      <t>Tablica magnetyczna w kolorze białym; przeznaczona do układania obrazków i pisania; wyposażona w aluminiową ramę; z możliwością mocowania do ściany za pomocą uchwytów; o wym. 110-120 cm x 80-90 cm; z zestawem magnesów min. 100 szt. w pojemniku; z zestawem do tablic suchościeralnych zawierającym min: 4 markery, holder magnetyczny do markerów, płyn czyszczący o poj. min. 200 ml, wycierak magnetyczny, wymienne wkładki filcowe do wycieraka min. 10 szt.; posiadająca certyfikat bezpieczeństwa poświadczający zgodność z normami obowiązującymi w Unii Europejskiej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</si>
  <si>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białym i jasnoniebieskim wykonany  z płyty MDF o gr. 15-18 mm pokryty trwałą okleiną termoplastyczną; wymiar szafki: 85- 90 x 50-60 x 85-90 cm; wyposażona w materac/siedzisko wykonany z pianki, pokryty trwałą tkaniną PCV, łatwą do utrzymania w czystości; w kolorze szarym; posiadająca certyfikat bezpieczeństwa poświadczający zgodność z normami obowiązującymi w Unii Europejskiej  </t>
    </r>
  </si>
  <si>
    <r>
      <t xml:space="preserve">Zestaw poduszek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poduszek składający się z min. 2 sztuk, wyposażonych w materiałowy pokrowiec zapinanym na suwak; wypełnionych granulatem silikonowym; w zestawie w kształcie kwadratu o wym. 35-40 x 35-40 oraz prostokąta  o wym. 40-45x30-35 cm; różne wzory w tonacji białej, szarej, granatowej i żółtej; posiadający certyfikat bezpieczeństwa poświadczający zgodność z normami obowiązującymi w Unii Europejskiej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</si>
  <si>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5 różnych bujaków w pastelowych kolorach; o stabilnej i bezpiecznej konstrukcji; pokrytych trwałą tkaniną PVC, łatwą do utrzymania w czystości; w zestawie mi.in. bujaki w formie zwierzątek; posiadające certyfikat bezpieczeństwa poświadczający zgodność z normami obowiązującymi w Unii Europejskiej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</si>
  <si>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5 pojazdów do zabaw rozwijających koordynację ruchową i sprawność motoryczną dziecka; wym. dł. 25-35;  (minimum 4 rodzaje np. samochód policyjny, wywrotka, ambulans, samolot); w zestawie z figurkami;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</si>
  <si>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Szafa metalowa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Szafa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gospodarcza; o wym. 50-60x40-50x170-190 cm; z drzwiami dwuskrzydłowymi z wywietrznikami, zamykana na klucz; posiadająca dwie części - w jednej części półki, w drugiej drążek; posiadająca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</si>
  <si>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wiórowj w tonacji klonu; wyposażone w półeczkę oraz przegródki z haczykami na ubrania i worki;  półeczka ażurowa, zapewnianiąca utrzymanie w czystości;  przeznaczone dla 5 dzieci; szafki z drzwiami wyposażonymi w zawias z mechanizmem cichego domyku; drzwi w kolorze pomarańczowym, żółtym, niebieskim, czerwonym i zielonym; z uchwytem do otwierania;  o wym.: szer. 105-120 cm x gł. 45-55 cm cm x wys. całkowita 130-135 cm; wysokość ławeczki: 30-34 cm;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</si>
  <si>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Krzesełko do karmienia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Krzesełko do karmienia o stabilnej konstrukcji; przeznaczone dla dzieci o wadze do 15 kg, w wieku 6-36 m, posiadające 4-stopniową regulację, która pozwala swobodnie dostosować krzesełko do wysokości blatu; posiada zdejmowaną nakładkę; z regulowanymi pasami; w kolorze szarym/beżowym/białym; posiadające certyfikat bezpieczeństwa poświadczający zgodność z normami obowiązującymi w Unii Europejskiej
</t>
    </r>
  </si>
  <si>
    <r>
      <rPr>
        <b/>
        <sz val="12"/>
        <rFont val="Times New Roman"/>
        <family val="1"/>
        <charset val="238"/>
      </rPr>
      <t xml:space="preserve">Szafka wisząca             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Półka wisząca z przegrodą; wykonana z płyty laminowanej w kolorze białym; wymiar: szer.75-80 cm x gł. 40-43 cm x wys. 40-45 cm; w zestawie z drzwiami w kolorze białym, wyposażonymi w zawias z mechanizmem cichego domyku; posiadająca certyfikat bezpieczeństwa poświadczający zgodność z normami obowiązującymi w Unii Europejskiej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</si>
  <si>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650 cm;  w kolorze buku, klonu lub brzozy; z drzwiami wykonanymi z płyty MDF w kolorze białym, szarym, limonkowym;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limonkowym oraz parą średnich drzwi w kolorze białym, 2) szafki o wym. 115-120x40-42x120-125 cm, z asymetrycznymi półkami, z 3 małymi drzwiami  w kolorze białym i  limonkowym; 3) dwóch szafek o wym. 75-80x40-42x120-125 cm, z 2 dużymi szufladami w kolorze szarym i limonkowym oraz parą małych drzwi w kolorze białym, 4) dwóch szaf o wym. 75-80x40-42x160-165 cm, z półkami i 2 parami drzwi w kolorze szarym i białym;  5) jednego biurka prawostronnego z szafką i jedną szufladą w kolorze limonkowym; o wym. 120-125 cm x 60-65 cm x 75-80 cm; posiadający certyfikat bezpieczeństwa poświadczający zgodność z normami obowiązującymi w Unii Europejskiej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</si>
  <si>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Dywan we wzory 3x4m</t>
    </r>
    <r>
      <rPr>
        <sz val="12"/>
        <rFont val="Times New Roman"/>
        <family val="1"/>
        <charset val="238"/>
      </rPr>
      <t xml:space="preserve">   
Dywan w  kolorze szaro-niebiesko-zielonym i wzorami geometrycznymi; posiadający Certyfikat Zgodności (atest Higieniczny); pokryty środkiem uniepalniającym; o wym. 3x4 m; posiadający certyfikat bezpieczeństwa poświadczający zgodność z normami obowiązującymi w Unii Europejskiej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</si>
  <si>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Leżak z materacem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Leżak ze stabliną konstrukcją, pokryty tkaniną przepuszczającą powietrze w kolorze niebieskim; konstrukcja pozwalająca na układanie leżaków jeden na drugim; o wym. leżaka: dł.130-135 cm - szer. 55-60 cm - wys.15-25 cm; w zestawie z materacem bawełnianym w kolorze niebieskim; w zestawie z dodatkowymi nóżkami o wys. 10-15 cm; posiadający certyfikat bezpieczeństwa poświadczający zgodność z normami obowiązującymi w Unii Europejskiej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</si>
  <si>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białym i szarym; wykonany  z płyty MDF o gr. 15-18 mm pokryty trwałą okleiną termoplastyczną; wymiar szafki: 85- 90 x 50-60 x 85-90 cm; wyposażona w materac/siedzisko wykonany z pianki, pokryty trwałą tkaniną PCV, łatwą do utrzymania w czystości; w kolorze szarym; posiadająca certyfikat bezpieczeństwa poświadczający zgodność z normami obowiązującymi w Unii Europejskiej  </t>
    </r>
  </si>
  <si>
    <r>
      <rPr>
        <b/>
        <sz val="12"/>
        <rFont val="Times New Roman"/>
        <family val="1"/>
        <charset val="238"/>
      </rPr>
      <t xml:space="preserve">Zestaw poduszek  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Zestaw 2 poduszek wyposażonych w materiałowy pokrowiec zapinanym na suwak; wypełnionych granulatem silikonowym; w zestawie w kształcie kwadratu o wym. 35-40 x 35-40 oraz prostokąta  o wym. 40-45x30-35 cm; różne wzory w tonacji białej, szarej, granatowej i żółtej; posiadający certyfikat bezpieczeństwa poświadczający zgodność z normami obowiązującymi w Unii Europejskiej</t>
    </r>
  </si>
  <si>
    <r>
      <t xml:space="preserve">Kącik Malucha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pianek dla najmłodszych dzieci, które po ułożeniu dają wiele możlwiości do ćwiczenia motoryki, koordynacji ruchowej, utrzymywania równowagi, jak i wspomagają ogólny rozwój dziecka; zestaw składa sięz min. 8 części o wymiarach: 50-60 cm x 50-60 cm x 20-30 cm; pianki obszyte trwałą tkaniną, łatwą do utrzymania w czystości. ; posiadający certyfikat bezpieczeństwa poświadczający zgodność z normami obowiązującymi w Unii Europejskiej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</si>
  <si>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3  różnych bujaków w pastelowych kolorach; o stabilnej i bezpiecznej konstrukcji; pokrytych trwałą tkaniną PVC, łatwą do utrzymania w czystości; w zestawie bujaki w formie zwierzątek np. ptaszek, kotek, piesek; posiadające certyfikat bezpieczeństwa poświadczający zgodność z normami obowiązującymi w Unii Europejskiej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</si>
  <si>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600 cm;  w kolorze buku, klonu lub brzozy; z drzwiami wykonanymi z płyty MDF w kolorze białym, szarym i ciemnoniebieskim;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ciemnoniebieskim oraz parą średnich drzwi w kolorze białym, 2) szafki o wym. 115-120x40-42x120-125 cm, z asymetrycznymi półkami, z 3 małymi drzwiami  w kolorze bialym i ciemnoniebieskim; 3) dwóch szafek o wym. 75-80x40-42x120-125 cm, z 2 dużymi szufladami w kolorze szarym i ciemnoniebieskim oraz parą małych drzwi w kolorze białym, 4) dwie szafy o wym. 75-80x40-42x160-165cm, z półkami i 2 parami drzwi w kolorze szarym i białym;  5) biurka z szeroką szufladą w kolorze białym, o wym. 75-80 x 55-60 x 70-76 cm;  posiadający certyfikat bezpieczeństwa poświadczający zgodność z normami obowiązującymi w Unii Europejskiej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</si>
  <si>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Dywan okrągły o śr. 2 m</t>
    </r>
    <r>
      <rPr>
        <sz val="12"/>
        <rFont val="Times New Roman"/>
        <family val="1"/>
        <charset val="238"/>
      </rPr>
      <t xml:space="preserve">   
Dywan w kolorze szaro-niebieskim, stonowanym kolorze i wzorze; skład runa 100%; posiadający Certyfikat Zgodności (atest Higieniczny); pokryty środkiem uniepalniającym; o o śr. 2 m; posiadający certyfikat bezpieczeństwa poświadczający zgodność z normami obowiązującymi w Unii Europejskiej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</si>
  <si>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Tablica magnetyczna                                                                                                   </t>
    </r>
    <r>
      <rPr>
        <sz val="12"/>
        <rFont val="Times New Roman"/>
        <family val="1"/>
        <charset val="238"/>
      </rPr>
      <t>Tablica magnetyczna w kolorze białym; przeznaczona do układania obrazków i pisania; wyposażona w aluminiową ramę; z możliwością mocowania do ściany za pomocą uchwytów; o wym. 120-150 cm x 80-100 cm; z zestawem magnesów min. 100 szt. w pojemniku; z zestawem do tablic suchościeralnych zawierającym min: 4 markery, holder magnetyczny do markerów, płyn czyszczący o poj. min. 200 ml, wycierak magnetyczny, wymienne wkładki filcowe do wycieraka min. 10 szt.; posiadająca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</si>
  <si>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Domek - kryjówka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 Szafka typu kryjówka w kształcie domku ze ścianką z oknem; wykonana z płyty laminowanej o gr. 15-18 mm, w tonacji klonu/buku/brzozy  oraz  ścianki z oknem w tonacji szarej/białej;   z możliwością siedzenia dziecka w środku środku; wymiar szafki: 120-130 x 50-60 x 165-175 cm; wyposażony w materac/siedzisko wykonany z pianki, pokryty trwałą tkaniną PCV, łatwą do utrzymania w czystości; w kolorze szarym; posiadający certyfikat bezpieczeństwa poświadczający zgodność z normami obowiązującymi w Unii Europejskiej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</si>
  <si>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6 różnych bujaków w pastelowych kolorach; o stabilnej i bezpiecznej konstrukcji; pokrytych trwałą tkaniną PVC, łatwą do utrzymania w czystości; w zestawie mi.in. bujaki w formie zwierzątek posiadające certyfikat bezpieczeństwa poświadczający zgodność z normami obowiązującymi w Unii Europejskiej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</si>
  <si>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12 pojazdów do zabaw rozwijających koordynację ruchową i sprawność motoryczną dziecka; wym. dł. 25-35;  (minimum 4 rodzaje np. samochód policyjny, wywrotka, ambulans, samolot); w zestawie z figurkami;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</si>
  <si>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laminowanej o gr. 18-25 mm; w kolorze buku, klonu lub brzozy; o wym.: szer.65-75 cm x gł. 35-40 cm x wys. 86-70 cm; przeznaczone dla 4 dzieci;  każdy moduł wyposażony w podwójny wieszak i półkę - szer. przegrody 30-35 cm;  szafki z drzwiami wyposażonymi w zawias z mechanizmem cichego domyku; drzwi w kolorze pomarańczowym i brązowym; z uchwytem do otwierania;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</si>
  <si>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Dywan we wzory 4x5m</t>
    </r>
    <r>
      <rPr>
        <sz val="12"/>
        <rFont val="Times New Roman"/>
        <family val="1"/>
        <charset val="238"/>
      </rPr>
      <t xml:space="preserve">   
Dywan w stonowanym kolorze i wzorze; z dodatkowymi elementami dającymi możliwość wykorzystania do zajęć edukacyjnych; skład runa 100% PP heat-set frise przędza pojedyncza; posiadający Certyfikat Zgodności (atest Higieniczny); pokryty środkiem uniepalniającym; o wym. 4x5 m; posiadający certyfikat bezpieczeństwa poświadczający zgodność z normami obowiązującymi w Unii Europejskiej                                                                                                                              </t>
    </r>
  </si>
  <si>
    <r>
      <t xml:space="preserve">Kanapa do szatni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Kanapa z oparciem; z przeznaczeniem dla 3 osób; z metalowymi nóżkami; z możliwością poziomowania kanapy;  siedzisko i oparcie  pokryte wysokiej jakości,  wytrzymałą tkaniną o dużej odporności na plamy i zabrudzenia; w kolorze ciemnozielonym; o wym.: szer. 140-155 cm, gł. siedziska 45-53 cm; posiadający certyfikat bezpieczeństwa poświadczający zgodność z normami obowiązującymi w Unii Europejskiej </t>
    </r>
  </si>
  <si>
    <r>
      <t xml:space="preserve">Rolety okienne w kasetach z montażem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Rolety okienne wykonane na wymiar (przybliżony wymiar okna 220x230 cm), wykonane z materiału  poliester o gr. 280g/m2; w kolorze ciemnoszarym; z materiału  podgumowanego; zapewniającego zaciemnienie pomieszczenia w ciągu dnia</t>
    </r>
  </si>
  <si>
    <r>
      <rPr>
        <b/>
        <sz val="12"/>
        <rFont val="Times New Roman"/>
        <family val="1"/>
        <charset val="238"/>
      </rPr>
      <t xml:space="preserve">Tablica magnetyczna mobilna                                                                                                   </t>
    </r>
    <r>
      <rPr>
        <sz val="12"/>
        <rFont val="Times New Roman"/>
        <family val="1"/>
        <charset val="238"/>
      </rPr>
      <t>Tablica magnetyczna mobilna; suchościeralna; w kolorze białym; przeznaczona do układania obrazków i pisania; wyposażona w aluminiową ramę; na stojaku z kółkami w zestawie; o wym. 140-160 cm x 80-100 cm; wys. ze stelażem do 170 cm; z zestawem magnesów min. 100 szt. w pojemniku; z zestawem do tablic suchościeralnych zawierającym min: 4 markery, holder magnetyczny do markerów, płyn czyszczący o poj. min. 200 ml, wycierak magnetyczny, wymienne wkładki filcowe do wycieraka min. 10 szt.; posiadająca certyfikat bezpieczeństwa poświadczający zgodność z normami obowiązującymi w Unii Europejskiej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</si>
  <si>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białym i szarym wykonany  z płyty MDF o gr. 15-18 mm pokryty trwałą okleiną termoplastyczną; wymiar szafki: 85- 90 x 50-60 x 85-90 cm; wyposażona w materac/siedzisko wykonany z pianki, pokryty trwałą tkaniną PCV, łatwą do utrzymania w czystości; w kolorze szarym; posiadająca certyfikat bezpieczeństwa poświadczający zgodność z normami obowiązującymi w Unii Europejskiej 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</si>
  <si>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4 różnych bujaków w pastelowych kolorach; o stabilnej i bezpiecznej konstrukcji; pokrytych trwałą tkaniną PVC, łatwą do utrzymania w czystości; w zestawie mi.in. bujaki w formie zwierzątek; posiadające certyfikat bezpieczeństwa poświadczający zgodność z normami obowiązującymi w Unii Europejskiej</t>
    </r>
    <r>
      <rPr>
        <b/>
        <sz val="12"/>
        <rFont val="Times New Roman"/>
        <family val="1"/>
        <charset val="238"/>
      </rPr>
      <t xml:space="preserve">
	</t>
    </r>
  </si>
  <si>
    <t>Razem zadanie nr 1</t>
  </si>
  <si>
    <t>x</t>
  </si>
  <si>
    <r>
      <t xml:space="preserve"> Załącznik nr 4.1 do SIWZ-formularz asortymentowo-cenowy. </t>
    </r>
    <r>
      <rPr>
        <b/>
        <sz val="14"/>
        <rFont val="Times New Roman"/>
        <family val="1"/>
        <charset val="238"/>
      </rPr>
      <t xml:space="preserve">Zadanie nr 1. </t>
    </r>
    <r>
      <rPr>
        <b/>
        <sz val="12"/>
        <rFont val="Times New Roman"/>
        <family val="1"/>
        <charset val="238"/>
      </rPr>
      <t>Zakup, dostawa i montaż wyposażenia w Oddziale ŻM przy ul. Szeptyckiego 1</t>
    </r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</si>
  <si>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laminowanej o gr. 18-25 mm; w kolorze buku, klonu lub brzozy; o wym.: szer.65-75 cm x gł. 35-40 cm x wys. 86-70 cm; przeznaczone dla 4 dzieci;  każdy moduł wyposażony w podwójny wieszak i półkę - szer. przegrody 30-35 cm;  szafki z drzwiami wyposażonymi w zawias z mechanizmem cichego domyku; drzwi w kolorze żółtym/brązowym/ciemnoniebieskim/czerwonym/pomarańczowym; z uchwytem do otwierania;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</si>
  <si>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>Samochód typu radiowóz policyjny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posiadający certyfikat bezpieczeństwa poświadczający zgodność z normami obowiązującymi w Unii Europejskiej                                                                              
</t>
    </r>
  </si>
  <si>
    <t xml:space="preserve"> Załącznik nr 4.1 do SIWZ-formularz asortymentowo-cenowy. Zadanie nr 1. Zakup, dostawa i montaż wyposażenia w Oddziale ŻM przy ul. Ordona 3A</t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</si>
  <si>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440 cm;  w kolorze buku, klonu lub brzozy; z drzwiami wykonanymi z płyty MDF w kolorze białym, szarym, i jasnoniebieskim;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jasnoniebieskim oraz parą średnich drzwi w kolorze białym, 2) szafki o wym. 115-120x40-42x120-125 cm, z asymetrycznymi półkami, z 3 małymi drzwiami  w kolorze białym i jasnoniebieskim; 3) dwóch szafek o wym. 75-80x40-42x120-125 cm, z 2 dużymi szufladami w kolorze szarym i jasnoniebieskim oraz parą małych drzwi w kolorze białym, 4) szafy o wym. 75-80x40-42x160-165 cm, z półkami i 2 parami drzwi w kolorze szarym i białym;  posiadający certyfikat bezpieczeństwa poświadczający zgodność z normami obowiązującymi w Unii Europejskiej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</si>
  <si>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Domek interaktywny stacja/sklep/boisko/szkoła</t>
    </r>
    <r>
      <rPr>
        <sz val="12"/>
        <rFont val="Times New Roman"/>
        <family val="1"/>
        <charset val="238"/>
      </rPr>
      <t xml:space="preserve">                                                                  Domek wykonany z kolorowego tworzywa; zawierający w zestawie stacje, sklep, boisko, szkołę usytuowane na ściankach bocznych domku; ścianka z wmontowanym koszem do gry w koszykówkę oraz bramką do gry w piłkę nożną; ścianka ze sklepem; ścianka z budynkiem szkoły; ścianka ze  stacją benzynową; nadający się na zewnątrz; wym. minimum 140x120x140 cm; nie wymagający montażu do podłoża; posiadający certyfikat bezpieczeństwa poświadczający zgodność z normami obowiązującymi w Unii Europejskiej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</si>
  <si>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Samochód dla księzniczki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Wyposażony w fotelik z wysokim oparciem; zwylnej części posiadający półkę do przewożenia zabawek; otwierane drzwi zamykane na zasuwkę; wyposażony w kierownicę z klaksonem; ruchomy kluczyk zapłonu; otwieraną klapkę od wlewu paliwa; dający możliwość  wprawienia  w ruch za pomocą nóg dziecka;  wyposażony w uchwyt umożliwiający popychanie przez osobę dorosłą; wyposażony w mocne, wytrzymałe koła;  przednie koła z możliwością obracania  się o 360°; wym. minimum 80 x 40 x 80 cm; posiadający certyfikat bezpieczeństwa poświadczający zgodność z normami obowiązującymi w Unii Europejskiej                                                                              
</t>
    </r>
  </si>
  <si>
    <r>
      <rPr>
        <b/>
        <sz val="12"/>
        <rFont val="Times New Roman"/>
        <family val="1"/>
        <charset val="238"/>
      </rPr>
      <t xml:space="preserve">Samochód typu ciężarówka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 tylnej części posiadający półkę do przewożenia zabawek; otwierane drzwi zamykane na zasuwkę; wyposażony w kierownicę z klaksonem; ruchomy kluczyk zapłonu; otwieraną klapkę od wlewu paliwa; dający możliwość  wprawienia  w ruch za pomocą nóg dziecka jak również  popychania przez osobę dorosłą; wyposażony w mocne, wytrzymałe koła;  przednie koła z możliwością obracania  się o 360°;  wyposażony  w skrzynię ładunkową zamykaną opuszczaną klapą;  wym. 90 x 40 x 80 cm;  posiadający certyfikat bezpieczeństwa poświadczający zgodność z normami obowiązującymi w Unii Europejskiej                                                                       </t>
    </r>
  </si>
  <si>
    <t xml:space="preserve"> Załącznik nr 4.1 do SIWZ-formularz asortymentowo-cenowy. Zadanie nr 1. Zakup, dostawa i montaż wyposażenia w Oddziale ŻM przy ul. Tysiąclecia 45</t>
  </si>
  <si>
    <t xml:space="preserve"> Załącznik nr 4.1 do SIWZ-formularz asortymentowo-cenowy. Zadanie nr 1. Zakup, dostawa i montaż wyposażenia w Oddziale ŻM przy ul. Zadole 24A</t>
  </si>
  <si>
    <r>
      <rPr>
        <b/>
        <sz val="12"/>
        <rFont val="Times New Roman"/>
        <family val="1"/>
        <charset val="238"/>
      </rPr>
      <t>Szafki metalowa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metalowe do szatni dziecięcej;  1 moduł składający się z 6 szafek o wymiarach: wys. 175-180 cm, szer. 85-90 cm, gł. 45-50 cm;  w kolorze: boki szare, fronty białe ze zwierzątkiem; szafki wykonane z metalu;  malowane proszkowo; wszystkie komory wyposażone są w samoprzylepny plastikowy wizytownik; z dwiema komorami w pionie;  każda komora wyposażona w drążek oraz dwa wieszaki na ubranie; z drzwiami zamykanymi na zamek; drzwi szafy z perforacją zapewniającą wentylację;  wszystkie elementy szafy wykonane z blachy 0,4 - 0,6 mm.; posiadające certyfikat bezpieczeństwa poświadczający zgodność z normami obowiązującymi w Unii Europejskiej</t>
    </r>
  </si>
  <si>
    <t xml:space="preserve"> Załącznik nr 4.1 do SIWZ-formularz asortymentowo-cenowy. Zadanie nr 1. Zakup, dostawa i montaż wyposażenia w Oddziale ŻM przy al. Krzywoustego 9</t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</si>
  <si>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440 cm;  w kolorze buku, klonu lub brzozy; z drzwiami wykonanymi z płyty MDF w kolorze białym, szarym i beżowym/ ciemnoniebieskim;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beżowym/ciemnoniebieskim oraz parą średnich drzwi w kolorze białym, 2) szafki o wym. 115-120x40-42x120-125 cm, z asymetrycznymi półkami, z 3 małymi drzwiami  w kolorze bialym i beżowym/ciemnoniebieskim; 3) dwóch szafek o wym. 75-80x40-42x120-125 cm, z 2 dużymi szufladami w kolorze szarym i beżowym/ciemnoniebieskim oraz parą małych drzwi w kolorze białym, 4) szafy o wym. 75-80x40-42x160-165 cm, z półkami i 2 parami drzwi w kolorze szarym i białym;  posiadający certyfikat bezpieczeństwa poświadczający zgodność z normami obowiązującymi w Unii Europejskiej                                                                                            </t>
    </r>
  </si>
  <si>
    <r>
      <t xml:space="preserve">Kojec modułowy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Kojec składający się z 10-14 plastikowych modułów; w kolorze białym i szarym; wykonanych z lekkiego materiału; dających się łatwo składać i rozkładać; w zestawie moduł z zamykanymi drzwiczkami; w zestawie łączniki stabilizujące połączenia pomiędzy modułami; każdy moduł wyposażony  w gumowe stopki zapobiegające zarysowaniom podłogi; całkowity wymiar max. 200 x 200 x 60 cm; w zestawie z matą z tkaniny trudnopalnej wyposażonej w lusterka z plexi lub elementy sensoryczne; w zestawie z matą z  pianki o gr. 2-5 cm, obszytej tkaniną trudnopalną, wymiar maty: 190-195 cm x 190-195; posiadający certyfikat bezpieczeństwa poświadczający zgodność z normami obowiązującymi w Unii Europejskiej</t>
    </r>
  </si>
  <si>
    <r>
      <t xml:space="preserve">Kącik sensoryczny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Kącik sensoryczny wykonany ze sklejki lakierowanej o gr. 15-18 mm;przeznaczony do zabaw stymulujących rozwój ruchowy; z licznymi  elementami stymulującymi zmysły; w zestawie z miękkim materacem z elementami sensorycznymi; z aplikacjami o tematyce związanej z przyrodą; o wym. całkowitym 160- 200 cm x 70-90 cm x 70 -110 cm; posiadający certyfikat bezpieczeństwa poświadczający zgodność z normami obowiązującymi w Unii Europejskiej</t>
    </r>
  </si>
  <si>
    <t xml:space="preserve"> Załącznik nr 4.1 do SIWZ-formularz asortymentowo-cenowy. Zadanie nr 1. Zakup, dostawa i montaż wyposażenia w Oddziale ŻM przy ul. Boya-Żeleńskiego 30A</t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</si>
  <si>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Szafki wykonane z płyty laminowanej o gr. 18-25 mm; w kolorze buku, klonu lub brzozy; o wym.: szer.65-75 cm x gł. 35-40 cm x wys. 86-70 cm; przeznaczone dla 4 dzieci;  każdy moduł wyposażony w podwójny wieszak i półkę - szer. przegrody 30-35 cm;  szafki z drzwiami wyposażonymi w zawias z mechanizmem cichego domyku; drzwi w kolorze żółtym/brązowym/ciemnoniebieskim/czerwonym; z uchwytem do otwierania;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</si>
  <si>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Zestaw mebli na grupę dziecięcą; łączna długość max. 440 cm;  w kolorze buku, klonu lub brzozy; z drzwiami wykonanymi z płyty MDF w kolorze białym, szarym i  jasnoniebieskim; drzwi wyposażone w zawiasy z mechanizmem cichego domyku; zestaw składający się z:                                                                                                                          1) szafy o wym. 75-80x40-42x160-165 cm, z 2 dużymi szufladami w kolorze szarym i  jasnoniebieskim oraz parą średnich drzwi w kolorze białym, 2) szafki o wym. 115-120x40-42x120-125 cm, z asymetrycznymi półkami, z 3 małymi drzwiami  w kolorze bialym i jasnoniebieskim; 3) dwóch szafek o wym. 75-80x40-42x120-125 cm, z 2 dużymi szufladami w kolorze szarym i beżowym/ciemnoniebieskim oraz parą małych drzwi w kolorze białym, 4) szafy o wym. 75-80x40-42x160-165cm, z półkami i 2 parami drzwi w kolorze szarym i białym; 5) jednego biurka prawostronnego z szafką i jedną szufladą w kolorze limonkowym; o wym. 120-125 cm x 60-65 cm x 75-80 cm;   posiadający certyfikat bezpieczeństwa poświadczający zgodność z normami obowiązującymi w Unii Europejskiej                                                                                            </t>
    </r>
  </si>
  <si>
    <t>II</t>
  </si>
  <si>
    <t>III</t>
  </si>
  <si>
    <t>IV</t>
  </si>
  <si>
    <t>V</t>
  </si>
  <si>
    <t>VI</t>
  </si>
  <si>
    <t>VII</t>
  </si>
  <si>
    <t>UWAGA ! NALEŻY UZUPEŁNIĆ WSZYSTKIE KOLUMNY OD 6-10</t>
  </si>
  <si>
    <r>
      <rPr>
        <b/>
        <sz val="12"/>
        <rFont val="Times New Roman"/>
        <family val="1"/>
        <charset val="238"/>
      </rPr>
      <t>Szafki do szatni dziecięcej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 xml:space="preserve">z drzwiami   </t>
    </r>
    <r>
      <rPr>
        <sz val="12"/>
        <rFont val="Times New Roman"/>
        <family val="1"/>
        <charset val="238"/>
      </rPr>
      <t xml:space="preserve">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</t>
    </r>
    <r>
      <rPr>
        <sz val="12"/>
        <rFont val="Times New Roman"/>
        <family val="1"/>
        <charset val="238"/>
      </rPr>
      <t>Szafki wykonane z płyty laminowanej o gr. 18-25 mm; w kolorze buku, klonu lub brzozy; o wym.: szer.65-75 cm x gł. 35-40 cm x wys. 86-70 cm; przeznaczone dla 4 dzieci;  każdy moduł wyposażony w podwójny wieszak i półkę - szer. przegrody 30-35 cm;  szafki z drzwiami wyposażonymi w zawias z mechanizmem cichego domyku; drzwi w kolorze żółtym/brązowym/ciemnoniebieskim/czerwonym; z uchwytem do otwierania;  posiadające certyfikat bezpieczeństwa poświadczający zgodność z normami obowiązującymi w Unii Europejskiej</t>
    </r>
  </si>
  <si>
    <r>
      <rPr>
        <b/>
        <sz val="12"/>
        <rFont val="Times New Roman"/>
        <family val="1"/>
        <charset val="238"/>
      </rPr>
      <t xml:space="preserve">Zestaw mebli </t>
    </r>
    <r>
      <rPr>
        <sz val="12"/>
        <rFont val="Times New Roman"/>
        <family val="1"/>
        <charset val="238"/>
      </rPr>
      <t xml:space="preserve">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mebli na grupę dziecięcą; łączna długość max. 450 cm;  w kolorze buku, klonu lub brzozy; z drzwiami wykonanymi z płyty MDF w kolorze białym, szarym, i jasnoniebieskim;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drzwi wyposażone w zawiasy z mechanizmem cichego domyku; zestaw składający się z:                                                                                                                          1) szafki o wym. 115-120x40-42x120-125 cm, z asymetrycznymi półkami, z 3 małymi drzwiami  w kolorze białym i jasnoniebieskim;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2) dwóch szafek z półkami, o wym. 75-80x40-42x120-125 cm, z 2  parami małych drzwi w kolorze białym i szarym;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3) szafy o wym. 75-80x40-42x160-165 cm, z półkami i 2 parami drzwi w kolorze szarym i białym; 4) regał  z dwoma półkami, o wym. 40-42x40-42x120-125 cm,  z dwoma małymi drzwiami w kolorze białym i niebiedkim;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5) regał  z trzema półkami, o wym. 40-42x40-42x160-165 cm,  z dwoma małymi drzwiami w kolorze białym i szarym; 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posiadający certyfikat bezpieczeństwa poświadczający zgodność z normami obowiązującymi w Unii Europejskiej    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</si>
  <si>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>Dywan we wzory 4x5m</t>
    </r>
    <r>
      <rPr>
        <sz val="12"/>
        <rFont val="Times New Roman"/>
        <family val="1"/>
        <charset val="238"/>
      </rPr>
      <t xml:space="preserve">   
Dywan w odcieniu szarym; z elementami w formie kolorowych kół oznaczającymi miejsca siedzące;  z możliwością wykorzystania zajęć dydaktycznych; skład runa 100% PP heat-set frise przędza pojedyncza; posiadający Certyfikat Zgodności (atest Higieniczny); pokryty środkiem uniepalniającym; o wym. 4x5 m; posiadający certyfikat bezpieczeństwa poświadczający zgodność z normami obowiązującymi w Unii Europejskiej                                                                                                                              </t>
    </r>
  </si>
  <si>
    <r>
      <rPr>
        <b/>
        <sz val="12"/>
        <rFont val="Times New Roman"/>
        <family val="1"/>
        <charset val="238"/>
      </rPr>
      <t xml:space="preserve">Poducha sensoryczna </t>
    </r>
    <r>
      <rPr>
        <b/>
        <sz val="12"/>
        <color rgb="FFC0000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
Miękka poducha w kształcie zwierzątka (np. mysz, kot, owieczka, krówka); wypełniona granulatem; dopasowująca się kształtem do osoby siedzącej; pokryte trwałą, zmywalną tkaniną PCV dająca się łatwo utrzymać w czystości; z wykorzytsaniem do ćwiczeń i miejscem  Stanowią podkład do ćwiczeń oraz miejscem zabaw dla dzieci; wyposazona w różne elementy sensoryczne; wys. 55-65 cm, śr. 75-85 cm; waga 3,5-4 kg; posiadająca certyfikat bezpieczeństwa poświadczający zgodność z normami obowiązującymi w Unii Europejskiej</t>
    </r>
  </si>
  <si>
    <r>
      <t xml:space="preserve">Szafka kryjówka          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Szafka  typu kryjówka; wykonana z płyty laminowanej w tonacji klonu/buku/brzozy  o gr. 15-18 mm; przód szafki w kolorze szarym i jasnoniebieskim wykonany  z płyty MDF o gr. 15-18 mm pokryty trwałą okleiną termoplastyczną; wymiar szafki: 85- 90 x 50-60 x 85-90 cm; wyposażona w materac/siedzisko wykonany z pianki, pokryty trwałą tkaniną PCV, łatwą do utrzymania w czystości; w kolorze szarym; posiadająca certyfikat bezpieczeństwa poświadczający zgodność z normami obowiązującymi w Unii Europejskiej  </t>
    </r>
  </si>
  <si>
    <r>
      <t xml:space="preserve">Zestaw Bujaków      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Zestaw min. 2 różnych bujaków w pastelowych kolorach; o stabilnej i bezpiecznej konstrukcji; pokrytych trwałą tkaniną PVC, łatwą do utrzymania w czystości; w zestawie mi.in. bujaki w formie zwierzątek; posiadające certyfikat bezpieczeństwa poświadczający zgodność z normami obowiązującymi w Unii Europejskiej</t>
    </r>
    <r>
      <rPr>
        <b/>
        <sz val="12"/>
        <rFont val="Times New Roman"/>
        <family val="1"/>
        <charset val="238"/>
      </rPr>
      <t xml:space="preserve">
	</t>
    </r>
  </si>
  <si>
    <r>
      <rPr>
        <b/>
        <sz val="12"/>
        <rFont val="Times New Roman"/>
        <family val="1"/>
        <charset val="238"/>
      </rPr>
      <t xml:space="preserve">Pojazdy do zabawy  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Zestaw min. 5 pojazdów do zabaw rozwijających koordynację ruchową i sprawność motoryczną dziecka; wym. dł. 25-35;  (minimum 4 rodzaje np. samochód policyjny, wywrotka, ambulans, samolot); w zestawie z figurkami;  posiadające certyfikat bezpieczeństwa poświadczający zgodność z normami obowiązującymi w Unii Europejskiej</t>
    </r>
  </si>
  <si>
    <r>
      <rPr>
        <b/>
        <sz val="12"/>
        <color rgb="FF000000"/>
        <rFont val="Times New Roman"/>
        <family val="1"/>
        <charset val="238"/>
      </rPr>
      <t>Domek interaktywny stacja/sklep/boisko/szkoła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Domek wykonany z kolorowego tworzywa; z</t>
    </r>
    <r>
      <rPr>
        <sz val="12"/>
        <rFont val="Times New Roman"/>
        <family val="1"/>
        <charset val="238"/>
      </rPr>
      <t xml:space="preserve">awierający w zestawie stacje, sklep, boisko, szkołę usytuowane na ściankach bocznych domku; ścianka z wmontowanym koszem do gry w koszykówkę oraz bramką do gry w piłkę nożną; ścianka ze sklepem; ścianka z budynkiem szkoły; ścianka ze  stacją benzynową; nadający się na zewnątrz; wym. minimum 140x120x140 cm; nie wymagający montażu do podłoża; posiadający certyfikat bezpieczeństwa poświadczający zgodność z normami obowiązującymi w Unii Europejskiej                                           </t>
    </r>
    <r>
      <rPr>
        <sz val="12"/>
        <color rgb="FFC00000"/>
        <rFont val="Times New Roman"/>
        <family val="1"/>
        <charset val="238"/>
      </rPr>
      <t xml:space="preserve">                                                </t>
    </r>
  </si>
  <si>
    <r>
      <rPr>
        <b/>
        <sz val="12"/>
        <color rgb="FF000000"/>
        <rFont val="Times New Roman"/>
        <family val="1"/>
        <charset val="238"/>
      </rPr>
      <t>Samochód typu radiowóz policyjny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                      </t>
    </r>
    <r>
      <rPr>
        <sz val="12"/>
        <rFont val="Times New Roman"/>
        <family val="1"/>
        <charset val="238"/>
      </rPr>
      <t>Wyposażony w fotelik z wysokim oparciem; zwylnej części posiadający półkę do przewożenia zabawek; otwierane drzwi zamykane na zasuwkę; wyposażony w kierownicę z klaksonem; ruchomy kluczyk zapłonu; otwieraną klapkę od wlewu paliwa;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dający możliwość  wprawienia  w ruch za pomocą nóg dziecka;  wyposażony w uchwyt umożliwiający popychanie przez osobę dorosłą; wyposażony w mocne, wytrzymałe koła;  przednie koła z możliwością obracania  się o 360°; wym. minimum 80 x 40 x 80 cm; posiadający certyfikat bezpieczeństwa poświadczający zgodność z normami obowiązującymi w Unii Europejskiej       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
</t>
    </r>
  </si>
  <si>
    <r>
      <rPr>
        <b/>
        <sz val="12"/>
        <color rgb="FF000000"/>
        <rFont val="Times New Roman"/>
        <family val="1"/>
        <charset val="238"/>
      </rPr>
      <t xml:space="preserve">Samochód dla księzniczki </t>
    </r>
    <r>
      <rPr>
        <sz val="12"/>
        <color indexed="8"/>
        <rFont val="Times New Roman"/>
        <family val="1"/>
        <charset val="238"/>
      </rPr>
      <t xml:space="preserve">                                                                                                            </t>
    </r>
    <r>
      <rPr>
        <sz val="12"/>
        <rFont val="Times New Roman"/>
        <family val="1"/>
        <charset val="238"/>
      </rPr>
      <t>Wyposażony w fotelik z wysokim oparciem; zwylnej części posiadający półkę do przewożenia zabawek; otwierane drzwi zamykane na zasuwkę; wyposażony w kierownicę z klaksonem; ruchomy kluczyk zapłonu; otwieraną klapkę od wlewu paliwa;</t>
    </r>
    <r>
      <rPr>
        <sz val="12"/>
        <color rgb="FFC0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dający możliwość  wprawienia  w ruch za pomocą nóg dziecka;  wyposażony w uchwyt umożliwiający popychanie przez osobę dorosłą; wyposażony w mocne, wytrzymałe koła;  przednie koła z możliwością obracania  się o 360°; wym. minimum 80 x 40 x 80 cm; posiadający certyfikat bezpieczeństwa poświadczający zgodność z normami obowiązującymi w Unii Europejskiej         </t>
    </r>
    <r>
      <rPr>
        <sz val="12"/>
        <color rgb="FFC00000"/>
        <rFont val="Times New Roman"/>
        <family val="1"/>
        <charset val="238"/>
      </rPr>
      <t xml:space="preserve">                                                                     
</t>
    </r>
  </si>
  <si>
    <r>
      <rPr>
        <b/>
        <sz val="12"/>
        <rFont val="Times New Roman"/>
        <family val="1"/>
        <charset val="238"/>
      </rPr>
      <t xml:space="preserve">Samochód typu ciężarówka                                                                                           </t>
    </r>
    <r>
      <rPr>
        <sz val="12"/>
        <rFont val="Times New Roman"/>
        <family val="1"/>
        <charset val="238"/>
      </rPr>
      <t xml:space="preserve">Wyposażony w fotelik z wysokim oparciem; z tylnej części posiadający półkę do przewożenia zabawek; otwierane drzwi zamykane na zasuwkę; wyposażony w kierownicę z klaksonem; ruchomy kluczyk zapłonu; otwieraną klapkę od wlewu paliwa; dający możliwość  wprawienia  w ruch za pomocą nóg dziecka jak również  popychania przez osobę dorosłą; wyposażony w mocne, wytrzymałe koła;  przednie koła z możliwością obracania  się o 360°;  wyposażony  w skrzynię ładunkową zamykaną opuszczaną klapą;  wym. 90 x 40 x 80 cm;  posiadający certyfikat bezpieczeństwa poświadczający zgodność z normami obowiązującymi w Unii Europejskiej                                        </t>
    </r>
    <r>
      <rPr>
        <sz val="12"/>
        <color rgb="FFC00000"/>
        <rFont val="Times New Roman"/>
        <family val="1"/>
        <charset val="238"/>
      </rPr>
      <t xml:space="preserve">                               </t>
    </r>
  </si>
  <si>
    <t xml:space="preserve"> Załącznik nr 4.3 do SIWZ-formularz asortymentowo-cenowy. Zadanie nr 1. Zakup, dostawa i montaż wyposażenia w Oddziale ŻM przy ul. Bytomskiej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</si>
</sst>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6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/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2" fontId="5" fillId="0" borderId="0" xfId="0" applyNumberFormat="1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3" fillId="6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3"/>
  <sheetViews>
    <sheetView tabSelected="1" topLeftCell="A268" zoomScale="115" zoomScaleNormal="115" workbookViewId="0">
      <selection activeCell="I273" sqref="I273"/>
    </sheetView>
  </sheetViews>
  <sheetFormatPr defaultColWidth="9.140625" defaultRowHeight="15.75" x14ac:dyDescent="0.25"/>
  <cols>
    <col min="1" max="1" width="9.140625" style="15"/>
    <col min="2" max="2" width="80.7109375" style="15" customWidth="1"/>
    <col min="3" max="3" width="11.7109375" style="15" customWidth="1"/>
    <col min="4" max="4" width="15.140625" style="17" customWidth="1"/>
    <col min="5" max="5" width="16.28515625" style="15" customWidth="1"/>
    <col min="6" max="7" width="14.42578125" style="15" customWidth="1"/>
    <col min="8" max="8" width="12" style="15" customWidth="1"/>
    <col min="9" max="9" width="20" style="15" customWidth="1"/>
    <col min="10" max="10" width="9.140625" style="15"/>
    <col min="11" max="11" width="14.5703125" style="15" customWidth="1"/>
    <col min="12" max="14" width="9.140625" style="15"/>
    <col min="15" max="15" width="12.140625" style="15" bestFit="1" customWidth="1"/>
    <col min="16" max="16384" width="9.140625" style="15"/>
  </cols>
  <sheetData>
    <row r="1" spans="1:9" ht="41.25" customHeight="1" x14ac:dyDescent="0.25">
      <c r="A1" s="27" t="s">
        <v>5</v>
      </c>
      <c r="B1" s="29" t="s">
        <v>132</v>
      </c>
      <c r="C1" s="30"/>
      <c r="D1" s="30"/>
      <c r="E1" s="30"/>
      <c r="F1" s="30"/>
      <c r="G1" s="30"/>
      <c r="H1" s="30"/>
      <c r="I1" s="31"/>
    </row>
    <row r="2" spans="1:9" ht="51" customHeight="1" x14ac:dyDescent="0.25">
      <c r="A2" s="1" t="s">
        <v>6</v>
      </c>
      <c r="B2" s="1" t="s">
        <v>0</v>
      </c>
      <c r="C2" s="1" t="s">
        <v>9</v>
      </c>
      <c r="D2" s="1" t="s">
        <v>23</v>
      </c>
      <c r="E2" s="1" t="s">
        <v>10</v>
      </c>
      <c r="F2" s="1" t="s">
        <v>1</v>
      </c>
      <c r="G2" s="1" t="s">
        <v>11</v>
      </c>
      <c r="H2" s="1" t="s">
        <v>93</v>
      </c>
      <c r="I2" s="1" t="s">
        <v>12</v>
      </c>
    </row>
    <row r="3" spans="1:9" ht="17.25" customHeight="1" x14ac:dyDescent="0.25">
      <c r="A3" s="2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</row>
    <row r="4" spans="1:9" s="16" customFormat="1" ht="148.9" customHeight="1" x14ac:dyDescent="0.25">
      <c r="A4" s="4" t="s">
        <v>2</v>
      </c>
      <c r="B4" s="9" t="s">
        <v>133</v>
      </c>
      <c r="C4" s="10" t="s">
        <v>55</v>
      </c>
      <c r="D4" s="11">
        <v>4</v>
      </c>
      <c r="E4" s="24">
        <v>0</v>
      </c>
      <c r="F4" s="24">
        <v>0</v>
      </c>
      <c r="G4" s="24">
        <f>D4*E4</f>
        <v>0</v>
      </c>
      <c r="H4" s="25"/>
      <c r="I4" s="24">
        <f>ROUND(G4*H4+G4,2)</f>
        <v>0</v>
      </c>
    </row>
    <row r="5" spans="1:9" ht="92.25" customHeight="1" x14ac:dyDescent="0.25">
      <c r="A5" s="4" t="s">
        <v>3</v>
      </c>
      <c r="B5" s="9" t="s">
        <v>89</v>
      </c>
      <c r="C5" s="10" t="s">
        <v>55</v>
      </c>
      <c r="D5" s="11">
        <v>8</v>
      </c>
      <c r="E5" s="24">
        <v>0</v>
      </c>
      <c r="F5" s="24">
        <v>0</v>
      </c>
      <c r="G5" s="24">
        <f>D5*E5</f>
        <v>0</v>
      </c>
      <c r="H5" s="25"/>
      <c r="I5" s="24">
        <f>ROUND(G5*H5+G5,2)</f>
        <v>0</v>
      </c>
    </row>
    <row r="6" spans="1:9" ht="115.5" customHeight="1" x14ac:dyDescent="0.25">
      <c r="A6" s="4" t="s">
        <v>44</v>
      </c>
      <c r="B6" s="9" t="s">
        <v>72</v>
      </c>
      <c r="C6" s="10" t="s">
        <v>55</v>
      </c>
      <c r="D6" s="11">
        <v>3</v>
      </c>
      <c r="E6" s="24">
        <v>0</v>
      </c>
      <c r="F6" s="24">
        <v>0</v>
      </c>
      <c r="G6" s="24">
        <f>D6*E6</f>
        <v>0</v>
      </c>
      <c r="H6" s="25"/>
      <c r="I6" s="24">
        <f>ROUND(G6*H6+G6,2)</f>
        <v>0</v>
      </c>
    </row>
    <row r="7" spans="1:9" ht="120.6" customHeight="1" x14ac:dyDescent="0.25">
      <c r="A7" s="4" t="s">
        <v>45</v>
      </c>
      <c r="B7" s="9" t="s">
        <v>84</v>
      </c>
      <c r="C7" s="10" t="s">
        <v>55</v>
      </c>
      <c r="D7" s="11">
        <v>4</v>
      </c>
      <c r="E7" s="24">
        <v>0</v>
      </c>
      <c r="F7" s="24">
        <v>0</v>
      </c>
      <c r="G7" s="24">
        <f>D7*E7</f>
        <v>0</v>
      </c>
      <c r="H7" s="25"/>
      <c r="I7" s="24">
        <f>ROUND(G7*H7+G7,2)</f>
        <v>0</v>
      </c>
    </row>
    <row r="8" spans="1:9" ht="148.5" customHeight="1" x14ac:dyDescent="0.25">
      <c r="A8" s="4" t="s">
        <v>4</v>
      </c>
      <c r="B8" s="9" t="s">
        <v>73</v>
      </c>
      <c r="C8" s="10" t="s">
        <v>55</v>
      </c>
      <c r="D8" s="11">
        <v>15</v>
      </c>
      <c r="E8" s="24">
        <v>0</v>
      </c>
      <c r="F8" s="24">
        <v>0</v>
      </c>
      <c r="G8" s="24">
        <f>D8*E8</f>
        <v>0</v>
      </c>
      <c r="H8" s="25"/>
      <c r="I8" s="24">
        <f>ROUND(G8*H8+G8,2)</f>
        <v>0</v>
      </c>
    </row>
    <row r="9" spans="1:9" ht="105.75" customHeight="1" x14ac:dyDescent="0.25">
      <c r="A9" s="4" t="s">
        <v>24</v>
      </c>
      <c r="B9" s="6" t="s">
        <v>74</v>
      </c>
      <c r="C9" s="10" t="s">
        <v>55</v>
      </c>
      <c r="D9" s="11">
        <v>8</v>
      </c>
      <c r="E9" s="24">
        <v>0</v>
      </c>
      <c r="F9" s="24">
        <v>0</v>
      </c>
      <c r="G9" s="24">
        <f>D9*E9</f>
        <v>0</v>
      </c>
      <c r="H9" s="25"/>
      <c r="I9" s="24">
        <f>ROUND(G9*H9+G9,2)</f>
        <v>0</v>
      </c>
    </row>
    <row r="10" spans="1:9" ht="247.9" customHeight="1" x14ac:dyDescent="0.25">
      <c r="A10" s="4" t="s">
        <v>7</v>
      </c>
      <c r="B10" s="6" t="s">
        <v>94</v>
      </c>
      <c r="C10" s="10" t="s">
        <v>55</v>
      </c>
      <c r="D10" s="11">
        <v>2</v>
      </c>
      <c r="E10" s="24">
        <v>0</v>
      </c>
      <c r="F10" s="24">
        <v>0</v>
      </c>
      <c r="G10" s="24">
        <f>D10*E10</f>
        <v>0</v>
      </c>
      <c r="H10" s="25"/>
      <c r="I10" s="24">
        <f>ROUND(G10*H10+G10,2)</f>
        <v>0</v>
      </c>
    </row>
    <row r="11" spans="1:9" ht="96" customHeight="1" x14ac:dyDescent="0.25">
      <c r="A11" s="4" t="s">
        <v>8</v>
      </c>
      <c r="B11" s="9" t="s">
        <v>95</v>
      </c>
      <c r="C11" s="10" t="s">
        <v>55</v>
      </c>
      <c r="D11" s="11">
        <v>2</v>
      </c>
      <c r="E11" s="24">
        <v>0</v>
      </c>
      <c r="F11" s="24">
        <v>0</v>
      </c>
      <c r="G11" s="24">
        <f>D11*E11</f>
        <v>0</v>
      </c>
      <c r="H11" s="25"/>
      <c r="I11" s="24">
        <f>ROUND(G11*H11+G11,2)</f>
        <v>0</v>
      </c>
    </row>
    <row r="12" spans="1:9" ht="84.75" customHeight="1" x14ac:dyDescent="0.25">
      <c r="A12" s="4" t="s">
        <v>25</v>
      </c>
      <c r="B12" s="9" t="s">
        <v>83</v>
      </c>
      <c r="C12" s="10" t="s">
        <v>55</v>
      </c>
      <c r="D12" s="11">
        <v>1</v>
      </c>
      <c r="E12" s="24">
        <v>0</v>
      </c>
      <c r="F12" s="24">
        <v>0</v>
      </c>
      <c r="G12" s="24">
        <f>D12*E12</f>
        <v>0</v>
      </c>
      <c r="H12" s="25"/>
      <c r="I12" s="24">
        <f>ROUND(G12*H12+G12,2)</f>
        <v>0</v>
      </c>
    </row>
    <row r="13" spans="1:9" ht="114.75" customHeight="1" x14ac:dyDescent="0.25">
      <c r="A13" s="4" t="s">
        <v>26</v>
      </c>
      <c r="B13" s="9" t="s">
        <v>71</v>
      </c>
      <c r="C13" s="10" t="s">
        <v>55</v>
      </c>
      <c r="D13" s="11">
        <v>15</v>
      </c>
      <c r="E13" s="24">
        <v>0</v>
      </c>
      <c r="F13" s="24">
        <v>0</v>
      </c>
      <c r="G13" s="24">
        <f>D13*E13</f>
        <v>0</v>
      </c>
      <c r="H13" s="25"/>
      <c r="I13" s="24">
        <f>ROUND(G13*H13+G13,2)</f>
        <v>0</v>
      </c>
    </row>
    <row r="14" spans="1:9" ht="141" customHeight="1" x14ac:dyDescent="0.25">
      <c r="A14" s="4" t="s">
        <v>27</v>
      </c>
      <c r="B14" s="6" t="s">
        <v>61</v>
      </c>
      <c r="C14" s="10" t="s">
        <v>55</v>
      </c>
      <c r="D14" s="11">
        <v>2</v>
      </c>
      <c r="E14" s="24">
        <v>0</v>
      </c>
      <c r="F14" s="24">
        <v>0</v>
      </c>
      <c r="G14" s="24">
        <f>D14*E14</f>
        <v>0</v>
      </c>
      <c r="H14" s="25"/>
      <c r="I14" s="24">
        <f>ROUND(G14*H14+G14,2)</f>
        <v>0</v>
      </c>
    </row>
    <row r="15" spans="1:9" s="17" customFormat="1" ht="88.15" customHeight="1" x14ac:dyDescent="0.25">
      <c r="A15" s="4" t="s">
        <v>28</v>
      </c>
      <c r="B15" s="6" t="s">
        <v>56</v>
      </c>
      <c r="C15" s="10" t="s">
        <v>55</v>
      </c>
      <c r="D15" s="11">
        <v>45</v>
      </c>
      <c r="E15" s="24">
        <v>0</v>
      </c>
      <c r="F15" s="24">
        <v>0</v>
      </c>
      <c r="G15" s="24">
        <f>D15*E15</f>
        <v>0</v>
      </c>
      <c r="H15" s="25"/>
      <c r="I15" s="24">
        <f>ROUND(G15*H15+G15,2)</f>
        <v>0</v>
      </c>
    </row>
    <row r="16" spans="1:9" ht="69" customHeight="1" x14ac:dyDescent="0.25">
      <c r="A16" s="4" t="s">
        <v>29</v>
      </c>
      <c r="B16" s="9" t="s">
        <v>62</v>
      </c>
      <c r="C16" s="10" t="s">
        <v>55</v>
      </c>
      <c r="D16" s="11">
        <v>30</v>
      </c>
      <c r="E16" s="24">
        <v>0</v>
      </c>
      <c r="F16" s="24">
        <v>0</v>
      </c>
      <c r="G16" s="24">
        <f>D16*E16</f>
        <v>0</v>
      </c>
      <c r="H16" s="25"/>
      <c r="I16" s="24">
        <f>ROUND(G16*H16+G16,2)</f>
        <v>0</v>
      </c>
    </row>
    <row r="17" spans="1:9" ht="82.5" customHeight="1" x14ac:dyDescent="0.25">
      <c r="A17" s="4" t="s">
        <v>30</v>
      </c>
      <c r="B17" s="9" t="s">
        <v>68</v>
      </c>
      <c r="C17" s="10" t="s">
        <v>55</v>
      </c>
      <c r="D17" s="11">
        <v>45</v>
      </c>
      <c r="E17" s="24">
        <v>0</v>
      </c>
      <c r="F17" s="24">
        <v>0</v>
      </c>
      <c r="G17" s="24">
        <f>D17*E17</f>
        <v>0</v>
      </c>
      <c r="H17" s="25"/>
      <c r="I17" s="24">
        <f>ROUND(G17*H17+G17,2)</f>
        <v>0</v>
      </c>
    </row>
    <row r="18" spans="1:9" ht="96.75" customHeight="1" x14ac:dyDescent="0.25">
      <c r="A18" s="4" t="s">
        <v>31</v>
      </c>
      <c r="B18" s="9" t="s">
        <v>57</v>
      </c>
      <c r="C18" s="10" t="s">
        <v>55</v>
      </c>
      <c r="D18" s="11">
        <v>45</v>
      </c>
      <c r="E18" s="24">
        <v>0</v>
      </c>
      <c r="F18" s="24">
        <v>0</v>
      </c>
      <c r="G18" s="24">
        <f>D18*E18</f>
        <v>0</v>
      </c>
      <c r="H18" s="25"/>
      <c r="I18" s="24">
        <f>ROUND(G18*H18+G18,2)</f>
        <v>0</v>
      </c>
    </row>
    <row r="19" spans="1:9" ht="109.5" customHeight="1" x14ac:dyDescent="0.25">
      <c r="A19" s="4" t="s">
        <v>32</v>
      </c>
      <c r="B19" s="9" t="s">
        <v>58</v>
      </c>
      <c r="C19" s="10" t="s">
        <v>55</v>
      </c>
      <c r="D19" s="11">
        <v>45</v>
      </c>
      <c r="E19" s="24">
        <v>0</v>
      </c>
      <c r="F19" s="24">
        <v>0</v>
      </c>
      <c r="G19" s="24">
        <f>D19*E19</f>
        <v>0</v>
      </c>
      <c r="H19" s="25"/>
      <c r="I19" s="24">
        <f>ROUND(G19*H19+G19,2)</f>
        <v>0</v>
      </c>
    </row>
    <row r="20" spans="1:9" ht="95.25" customHeight="1" x14ac:dyDescent="0.25">
      <c r="A20" s="4" t="s">
        <v>33</v>
      </c>
      <c r="B20" s="9" t="s">
        <v>59</v>
      </c>
      <c r="C20" s="10" t="s">
        <v>55</v>
      </c>
      <c r="D20" s="11">
        <v>45</v>
      </c>
      <c r="E20" s="24">
        <v>0</v>
      </c>
      <c r="F20" s="24">
        <v>0</v>
      </c>
      <c r="G20" s="24">
        <f>D20*E20</f>
        <v>0</v>
      </c>
      <c r="H20" s="25"/>
      <c r="I20" s="24">
        <f>ROUND(G20*H20+G20,2)</f>
        <v>0</v>
      </c>
    </row>
    <row r="21" spans="1:9" ht="105.75" customHeight="1" x14ac:dyDescent="0.25">
      <c r="A21" s="4" t="s">
        <v>34</v>
      </c>
      <c r="B21" s="9" t="s">
        <v>60</v>
      </c>
      <c r="C21" s="10" t="s">
        <v>55</v>
      </c>
      <c r="D21" s="11">
        <v>45</v>
      </c>
      <c r="E21" s="24">
        <v>0</v>
      </c>
      <c r="F21" s="24">
        <v>0</v>
      </c>
      <c r="G21" s="24">
        <f>D21*E21</f>
        <v>0</v>
      </c>
      <c r="H21" s="25"/>
      <c r="I21" s="24">
        <f>ROUND(G21*H21+G21,2)</f>
        <v>0</v>
      </c>
    </row>
    <row r="22" spans="1:9" ht="95.25" customHeight="1" x14ac:dyDescent="0.25">
      <c r="A22" s="4" t="s">
        <v>35</v>
      </c>
      <c r="B22" s="9" t="s">
        <v>69</v>
      </c>
      <c r="C22" s="10" t="s">
        <v>55</v>
      </c>
      <c r="D22" s="11">
        <v>45</v>
      </c>
      <c r="E22" s="24">
        <v>0</v>
      </c>
      <c r="F22" s="24">
        <v>0</v>
      </c>
      <c r="G22" s="24">
        <f>D22*E22</f>
        <v>0</v>
      </c>
      <c r="H22" s="25"/>
      <c r="I22" s="24">
        <f>ROUND(G22*H22+G22,2)</f>
        <v>0</v>
      </c>
    </row>
    <row r="23" spans="1:9" ht="98.25" customHeight="1" x14ac:dyDescent="0.25">
      <c r="A23" s="4" t="s">
        <v>36</v>
      </c>
      <c r="B23" s="9" t="s">
        <v>63</v>
      </c>
      <c r="C23" s="10" t="s">
        <v>55</v>
      </c>
      <c r="D23" s="11">
        <v>15</v>
      </c>
      <c r="E23" s="24">
        <v>0</v>
      </c>
      <c r="F23" s="24">
        <v>0</v>
      </c>
      <c r="G23" s="24">
        <f>D23*E23</f>
        <v>0</v>
      </c>
      <c r="H23" s="25"/>
      <c r="I23" s="24">
        <f>ROUND(G23*H23+G23,2)</f>
        <v>0</v>
      </c>
    </row>
    <row r="24" spans="1:9" ht="66" customHeight="1" x14ac:dyDescent="0.25">
      <c r="A24" s="4" t="s">
        <v>37</v>
      </c>
      <c r="B24" s="9" t="s">
        <v>64</v>
      </c>
      <c r="C24" s="10" t="s">
        <v>55</v>
      </c>
      <c r="D24" s="11">
        <v>45</v>
      </c>
      <c r="E24" s="24">
        <v>0</v>
      </c>
      <c r="F24" s="24">
        <v>0</v>
      </c>
      <c r="G24" s="24">
        <f>D24*E24</f>
        <v>0</v>
      </c>
      <c r="H24" s="25"/>
      <c r="I24" s="24">
        <f>ROUND(G24*H24+G24,2)</f>
        <v>0</v>
      </c>
    </row>
    <row r="25" spans="1:9" ht="121.15" customHeight="1" x14ac:dyDescent="0.25">
      <c r="A25" s="4" t="s">
        <v>38</v>
      </c>
      <c r="B25" s="9" t="s">
        <v>87</v>
      </c>
      <c r="C25" s="10" t="s">
        <v>55</v>
      </c>
      <c r="D25" s="11">
        <v>3</v>
      </c>
      <c r="E25" s="24">
        <v>0</v>
      </c>
      <c r="F25" s="24">
        <v>0</v>
      </c>
      <c r="G25" s="24">
        <f>D25*E25</f>
        <v>0</v>
      </c>
      <c r="H25" s="25"/>
      <c r="I25" s="24">
        <f>ROUND(G25*H25+G25,2)</f>
        <v>0</v>
      </c>
    </row>
    <row r="26" spans="1:9" ht="95.25" customHeight="1" x14ac:dyDescent="0.25">
      <c r="A26" s="4" t="s">
        <v>39</v>
      </c>
      <c r="B26" s="8" t="s">
        <v>88</v>
      </c>
      <c r="C26" s="10" t="s">
        <v>55</v>
      </c>
      <c r="D26" s="11">
        <v>2</v>
      </c>
      <c r="E26" s="24">
        <v>0</v>
      </c>
      <c r="F26" s="24">
        <v>0</v>
      </c>
      <c r="G26" s="24">
        <f>D26*E26</f>
        <v>0</v>
      </c>
      <c r="H26" s="25"/>
      <c r="I26" s="24">
        <f>ROUND(G26*H26+G26,2)</f>
        <v>0</v>
      </c>
    </row>
    <row r="27" spans="1:9" ht="130.5" customHeight="1" x14ac:dyDescent="0.25">
      <c r="A27" s="4" t="s">
        <v>40</v>
      </c>
      <c r="B27" s="8" t="s">
        <v>85</v>
      </c>
      <c r="C27" s="10" t="s">
        <v>55</v>
      </c>
      <c r="D27" s="11">
        <v>1</v>
      </c>
      <c r="E27" s="24">
        <v>0</v>
      </c>
      <c r="F27" s="24">
        <v>0</v>
      </c>
      <c r="G27" s="24">
        <f>D27*E27</f>
        <v>0</v>
      </c>
      <c r="H27" s="25"/>
      <c r="I27" s="24">
        <f>ROUND(G27*H27+G27,2)</f>
        <v>0</v>
      </c>
    </row>
    <row r="28" spans="1:9" ht="114.75" customHeight="1" x14ac:dyDescent="0.25">
      <c r="A28" s="4" t="s">
        <v>41</v>
      </c>
      <c r="B28" s="7" t="s">
        <v>86</v>
      </c>
      <c r="C28" s="10" t="s">
        <v>55</v>
      </c>
      <c r="D28" s="11">
        <v>1</v>
      </c>
      <c r="E28" s="24">
        <v>0</v>
      </c>
      <c r="F28" s="24">
        <v>0</v>
      </c>
      <c r="G28" s="24">
        <f>D28*E28</f>
        <v>0</v>
      </c>
      <c r="H28" s="25"/>
      <c r="I28" s="24">
        <f>ROUND(G28*H28+G28,2)</f>
        <v>0</v>
      </c>
    </row>
    <row r="29" spans="1:9" ht="96" customHeight="1" x14ac:dyDescent="0.25">
      <c r="A29" s="4" t="s">
        <v>42</v>
      </c>
      <c r="B29" s="12" t="s">
        <v>82</v>
      </c>
      <c r="C29" s="10" t="s">
        <v>55</v>
      </c>
      <c r="D29" s="11">
        <v>4</v>
      </c>
      <c r="E29" s="24">
        <v>0</v>
      </c>
      <c r="F29" s="24">
        <v>0</v>
      </c>
      <c r="G29" s="24">
        <f>D29*E29</f>
        <v>0</v>
      </c>
      <c r="H29" s="25"/>
      <c r="I29" s="24">
        <f>ROUND(G29*H29+G29,2)</f>
        <v>0</v>
      </c>
    </row>
    <row r="30" spans="1:9" ht="94.15" customHeight="1" x14ac:dyDescent="0.25">
      <c r="A30" s="4" t="s">
        <v>43</v>
      </c>
      <c r="B30" s="5" t="s">
        <v>81</v>
      </c>
      <c r="C30" s="10" t="s">
        <v>55</v>
      </c>
      <c r="D30" s="11">
        <v>2</v>
      </c>
      <c r="E30" s="24">
        <v>0</v>
      </c>
      <c r="F30" s="24">
        <v>0</v>
      </c>
      <c r="G30" s="24">
        <f>D30*E30</f>
        <v>0</v>
      </c>
      <c r="H30" s="25"/>
      <c r="I30" s="24">
        <f>ROUND(G30*H30+G30,2)</f>
        <v>0</v>
      </c>
    </row>
    <row r="31" spans="1:9" ht="91.5" customHeight="1" x14ac:dyDescent="0.25">
      <c r="A31" s="4" t="s">
        <v>46</v>
      </c>
      <c r="B31" s="3" t="s">
        <v>70</v>
      </c>
      <c r="C31" s="10" t="s">
        <v>55</v>
      </c>
      <c r="D31" s="11">
        <v>1</v>
      </c>
      <c r="E31" s="24">
        <v>0</v>
      </c>
      <c r="F31" s="24">
        <v>0</v>
      </c>
      <c r="G31" s="24">
        <f>D31*E31</f>
        <v>0</v>
      </c>
      <c r="H31" s="25"/>
      <c r="I31" s="24">
        <f>ROUND(G31*H31+G31,2)</f>
        <v>0</v>
      </c>
    </row>
    <row r="32" spans="1:9" ht="102" customHeight="1" x14ac:dyDescent="0.25">
      <c r="A32" s="4" t="s">
        <v>47</v>
      </c>
      <c r="B32" s="6" t="s">
        <v>76</v>
      </c>
      <c r="C32" s="10" t="s">
        <v>55</v>
      </c>
      <c r="D32" s="11">
        <v>4</v>
      </c>
      <c r="E32" s="24">
        <v>0</v>
      </c>
      <c r="F32" s="24">
        <v>0</v>
      </c>
      <c r="G32" s="24">
        <f>D32*E32</f>
        <v>0</v>
      </c>
      <c r="H32" s="25"/>
      <c r="I32" s="24">
        <f>ROUND(G32*H32+G32,2)</f>
        <v>0</v>
      </c>
    </row>
    <row r="33" spans="1:12" ht="73.5" customHeight="1" x14ac:dyDescent="0.25">
      <c r="A33" s="4" t="s">
        <v>49</v>
      </c>
      <c r="B33" s="7" t="s">
        <v>77</v>
      </c>
      <c r="C33" s="10" t="s">
        <v>55</v>
      </c>
      <c r="D33" s="11">
        <v>4</v>
      </c>
      <c r="E33" s="24">
        <v>0</v>
      </c>
      <c r="F33" s="24">
        <v>0</v>
      </c>
      <c r="G33" s="24">
        <f>D33*E33</f>
        <v>0</v>
      </c>
      <c r="H33" s="25"/>
      <c r="I33" s="24">
        <f>ROUND(G33*H33+G33,2)</f>
        <v>0</v>
      </c>
    </row>
    <row r="34" spans="1:12" ht="88.15" customHeight="1" x14ac:dyDescent="0.25">
      <c r="A34" s="4" t="s">
        <v>50</v>
      </c>
      <c r="B34" s="12" t="s">
        <v>80</v>
      </c>
      <c r="C34" s="10" t="s">
        <v>55</v>
      </c>
      <c r="D34" s="11">
        <v>2</v>
      </c>
      <c r="E34" s="24">
        <v>0</v>
      </c>
      <c r="F34" s="24">
        <v>0</v>
      </c>
      <c r="G34" s="24">
        <f>D34*E34</f>
        <v>0</v>
      </c>
      <c r="H34" s="25"/>
      <c r="I34" s="24">
        <f>ROUND(G34*H34+G34,2)</f>
        <v>0</v>
      </c>
    </row>
    <row r="35" spans="1:12" ht="141.6" customHeight="1" x14ac:dyDescent="0.25">
      <c r="A35" s="4" t="s">
        <v>51</v>
      </c>
      <c r="B35" s="12" t="s">
        <v>92</v>
      </c>
      <c r="C35" s="10" t="s">
        <v>55</v>
      </c>
      <c r="D35" s="11">
        <v>2</v>
      </c>
      <c r="E35" s="24">
        <v>0</v>
      </c>
      <c r="F35" s="24">
        <v>0</v>
      </c>
      <c r="G35" s="24">
        <f>D35*E35</f>
        <v>0</v>
      </c>
      <c r="H35" s="25"/>
      <c r="I35" s="24">
        <f>ROUND(G35*H35+G35,2)</f>
        <v>0</v>
      </c>
    </row>
    <row r="36" spans="1:12" ht="141.6" customHeight="1" x14ac:dyDescent="0.25">
      <c r="A36" s="4" t="s">
        <v>52</v>
      </c>
      <c r="B36" s="12" t="s">
        <v>90</v>
      </c>
      <c r="C36" s="10" t="s">
        <v>55</v>
      </c>
      <c r="D36" s="11">
        <v>2</v>
      </c>
      <c r="E36" s="24">
        <v>0</v>
      </c>
      <c r="F36" s="24">
        <v>0</v>
      </c>
      <c r="G36" s="24">
        <f>D36*E36</f>
        <v>0</v>
      </c>
      <c r="H36" s="25"/>
      <c r="I36" s="24">
        <f>ROUND(G36*H36+G36,2)</f>
        <v>0</v>
      </c>
    </row>
    <row r="37" spans="1:12" ht="129.6" customHeight="1" x14ac:dyDescent="0.25">
      <c r="A37" s="4" t="s">
        <v>53</v>
      </c>
      <c r="B37" s="12" t="s">
        <v>91</v>
      </c>
      <c r="C37" s="10" t="s">
        <v>55</v>
      </c>
      <c r="D37" s="11">
        <v>1</v>
      </c>
      <c r="E37" s="24">
        <v>0</v>
      </c>
      <c r="F37" s="24">
        <v>0</v>
      </c>
      <c r="G37" s="24">
        <f>D37*E37</f>
        <v>0</v>
      </c>
      <c r="H37" s="25"/>
      <c r="I37" s="24">
        <f>ROUND(G37*H37+G37,2)</f>
        <v>0</v>
      </c>
    </row>
    <row r="38" spans="1:12" ht="158.44999999999999" customHeight="1" x14ac:dyDescent="0.25">
      <c r="A38" s="4" t="s">
        <v>54</v>
      </c>
      <c r="B38" s="6" t="s">
        <v>134</v>
      </c>
      <c r="C38" s="10" t="s">
        <v>55</v>
      </c>
      <c r="D38" s="11">
        <v>2</v>
      </c>
      <c r="E38" s="24">
        <v>0</v>
      </c>
      <c r="F38" s="24">
        <v>0</v>
      </c>
      <c r="G38" s="24">
        <f>D38*E38</f>
        <v>0</v>
      </c>
      <c r="H38" s="25"/>
      <c r="I38" s="24">
        <f>ROUND(G38*H38+G38,2)</f>
        <v>0</v>
      </c>
    </row>
    <row r="39" spans="1:12" ht="73.5" customHeight="1" x14ac:dyDescent="0.25">
      <c r="A39" s="4" t="s">
        <v>65</v>
      </c>
      <c r="B39" s="9" t="s">
        <v>78</v>
      </c>
      <c r="C39" s="10" t="s">
        <v>55</v>
      </c>
      <c r="D39" s="11">
        <v>15</v>
      </c>
      <c r="E39" s="24">
        <v>0</v>
      </c>
      <c r="F39" s="24">
        <v>0</v>
      </c>
      <c r="G39" s="24">
        <f>D39*E39</f>
        <v>0</v>
      </c>
      <c r="H39" s="25"/>
      <c r="I39" s="24">
        <f>ROUND(G39*H39+G39,2)</f>
        <v>0</v>
      </c>
    </row>
    <row r="40" spans="1:12" ht="97.5" customHeight="1" x14ac:dyDescent="0.25">
      <c r="A40" s="4" t="s">
        <v>66</v>
      </c>
      <c r="B40" s="6" t="s">
        <v>79</v>
      </c>
      <c r="C40" s="10" t="s">
        <v>55</v>
      </c>
      <c r="D40" s="11">
        <v>2</v>
      </c>
      <c r="E40" s="24">
        <v>0</v>
      </c>
      <c r="F40" s="24">
        <v>0</v>
      </c>
      <c r="G40" s="24">
        <f>D40*E40</f>
        <v>0</v>
      </c>
      <c r="H40" s="25"/>
      <c r="I40" s="24">
        <f>ROUND(G40*H40+G40,2)</f>
        <v>0</v>
      </c>
    </row>
    <row r="41" spans="1:12" ht="84" customHeight="1" x14ac:dyDescent="0.25">
      <c r="A41" s="4" t="s">
        <v>67</v>
      </c>
      <c r="B41" s="6" t="s">
        <v>75</v>
      </c>
      <c r="C41" s="10" t="s">
        <v>55</v>
      </c>
      <c r="D41" s="11">
        <v>2</v>
      </c>
      <c r="E41" s="24">
        <v>0</v>
      </c>
      <c r="F41" s="24">
        <v>0</v>
      </c>
      <c r="G41" s="24">
        <f>D41*E41</f>
        <v>0</v>
      </c>
      <c r="H41" s="25"/>
      <c r="I41" s="24">
        <f>ROUND(G41*H41+G41,2)</f>
        <v>0</v>
      </c>
    </row>
    <row r="42" spans="1:12" ht="21.75" customHeight="1" x14ac:dyDescent="0.3">
      <c r="A42" s="32"/>
      <c r="B42" s="33"/>
      <c r="C42" s="33"/>
      <c r="D42" s="33"/>
      <c r="E42" s="34"/>
      <c r="F42" s="18" t="s">
        <v>48</v>
      </c>
      <c r="G42" s="18">
        <f>SUM(G4:G41)</f>
        <v>0</v>
      </c>
      <c r="H42" s="19" t="s">
        <v>22</v>
      </c>
      <c r="I42" s="20">
        <f>SUM(I4:I41)</f>
        <v>0</v>
      </c>
      <c r="K42" s="35"/>
      <c r="L42" s="35"/>
    </row>
    <row r="43" spans="1:12" x14ac:dyDescent="0.25">
      <c r="A43" s="14" t="s">
        <v>150</v>
      </c>
      <c r="B43" s="29" t="s">
        <v>135</v>
      </c>
      <c r="C43" s="30"/>
      <c r="D43" s="30"/>
      <c r="E43" s="30"/>
      <c r="F43" s="30"/>
      <c r="G43" s="30"/>
      <c r="H43" s="30"/>
      <c r="I43" s="31"/>
    </row>
    <row r="44" spans="1:12" ht="59.25" customHeight="1" x14ac:dyDescent="0.25">
      <c r="A44" s="1" t="s">
        <v>6</v>
      </c>
      <c r="B44" s="1" t="s">
        <v>0</v>
      </c>
      <c r="C44" s="1" t="s">
        <v>9</v>
      </c>
      <c r="D44" s="1" t="s">
        <v>23</v>
      </c>
      <c r="E44" s="1" t="s">
        <v>10</v>
      </c>
      <c r="F44" s="1" t="s">
        <v>1</v>
      </c>
      <c r="G44" s="1" t="s">
        <v>11</v>
      </c>
      <c r="H44" s="1" t="s">
        <v>93</v>
      </c>
      <c r="I44" s="1" t="s">
        <v>12</v>
      </c>
    </row>
    <row r="45" spans="1:12" s="21" customFormat="1" x14ac:dyDescent="0.25">
      <c r="A45" s="2" t="s">
        <v>13</v>
      </c>
      <c r="B45" s="2" t="s">
        <v>14</v>
      </c>
      <c r="C45" s="2" t="s">
        <v>15</v>
      </c>
      <c r="D45" s="2" t="s">
        <v>16</v>
      </c>
      <c r="E45" s="2" t="s">
        <v>17</v>
      </c>
      <c r="F45" s="2" t="s">
        <v>18</v>
      </c>
      <c r="G45" s="2" t="s">
        <v>19</v>
      </c>
      <c r="H45" s="2" t="s">
        <v>20</v>
      </c>
      <c r="I45" s="2" t="s">
        <v>21</v>
      </c>
    </row>
    <row r="46" spans="1:12" s="21" customFormat="1" ht="127.5" customHeight="1" x14ac:dyDescent="0.25">
      <c r="A46" s="4" t="s">
        <v>2</v>
      </c>
      <c r="B46" s="9" t="s">
        <v>96</v>
      </c>
      <c r="C46" s="10" t="s">
        <v>55</v>
      </c>
      <c r="D46" s="11">
        <v>3</v>
      </c>
      <c r="E46" s="24">
        <v>0</v>
      </c>
      <c r="F46" s="24">
        <v>0</v>
      </c>
      <c r="G46" s="24">
        <f>D46*E46</f>
        <v>0</v>
      </c>
      <c r="H46" s="25"/>
      <c r="I46" s="24">
        <f>ROUND(G46*H46+G46,2)</f>
        <v>0</v>
      </c>
    </row>
    <row r="47" spans="1:12" s="21" customFormat="1" ht="78.75" x14ac:dyDescent="0.25">
      <c r="A47" s="4" t="s">
        <v>3</v>
      </c>
      <c r="B47" s="9" t="s">
        <v>89</v>
      </c>
      <c r="C47" s="10" t="s">
        <v>55</v>
      </c>
      <c r="D47" s="11">
        <v>3</v>
      </c>
      <c r="E47" s="24">
        <v>0</v>
      </c>
      <c r="F47" s="24">
        <v>0</v>
      </c>
      <c r="G47" s="24">
        <f>D47*E47</f>
        <v>0</v>
      </c>
      <c r="H47" s="25"/>
      <c r="I47" s="24">
        <f>ROUND(G47*H47+G47,2)</f>
        <v>0</v>
      </c>
    </row>
    <row r="48" spans="1:12" s="21" customFormat="1" ht="94.5" x14ac:dyDescent="0.25">
      <c r="A48" s="4" t="s">
        <v>44</v>
      </c>
      <c r="B48" s="9" t="s">
        <v>72</v>
      </c>
      <c r="C48" s="10" t="s">
        <v>55</v>
      </c>
      <c r="D48" s="11">
        <v>1</v>
      </c>
      <c r="E48" s="24">
        <v>0</v>
      </c>
      <c r="F48" s="24">
        <v>0</v>
      </c>
      <c r="G48" s="24">
        <f>D48*E48</f>
        <v>0</v>
      </c>
      <c r="H48" s="25"/>
      <c r="I48" s="24">
        <f>ROUND(G48*H48+G48,2)</f>
        <v>0</v>
      </c>
    </row>
    <row r="49" spans="1:9" s="21" customFormat="1" ht="141.75" x14ac:dyDescent="0.25">
      <c r="A49" s="4" t="s">
        <v>45</v>
      </c>
      <c r="B49" s="9" t="s">
        <v>73</v>
      </c>
      <c r="C49" s="10" t="s">
        <v>55</v>
      </c>
      <c r="D49" s="11">
        <v>5</v>
      </c>
      <c r="E49" s="24">
        <v>0</v>
      </c>
      <c r="F49" s="24">
        <v>0</v>
      </c>
      <c r="G49" s="24">
        <f>D49*E49</f>
        <v>0</v>
      </c>
      <c r="H49" s="25"/>
      <c r="I49" s="24">
        <f>ROUND(G49*H49+G49,2)</f>
        <v>0</v>
      </c>
    </row>
    <row r="50" spans="1:9" s="21" customFormat="1" ht="126" x14ac:dyDescent="0.25">
      <c r="A50" s="4" t="s">
        <v>4</v>
      </c>
      <c r="B50" s="9" t="s">
        <v>84</v>
      </c>
      <c r="C50" s="10" t="s">
        <v>55</v>
      </c>
      <c r="D50" s="11">
        <v>5</v>
      </c>
      <c r="E50" s="24">
        <v>0</v>
      </c>
      <c r="F50" s="24">
        <v>0</v>
      </c>
      <c r="G50" s="24">
        <f>D50*E50</f>
        <v>0</v>
      </c>
      <c r="H50" s="25"/>
      <c r="I50" s="24">
        <f>ROUND(G50*H50+G50,2)</f>
        <v>0</v>
      </c>
    </row>
    <row r="51" spans="1:9" s="21" customFormat="1" ht="94.5" x14ac:dyDescent="0.25">
      <c r="A51" s="4" t="s">
        <v>24</v>
      </c>
      <c r="B51" s="6" t="s">
        <v>97</v>
      </c>
      <c r="C51" s="10" t="s">
        <v>55</v>
      </c>
      <c r="D51" s="11">
        <v>3</v>
      </c>
      <c r="E51" s="24">
        <v>0</v>
      </c>
      <c r="F51" s="24">
        <v>0</v>
      </c>
      <c r="G51" s="24">
        <f>D51*E51</f>
        <v>0</v>
      </c>
      <c r="H51" s="25"/>
      <c r="I51" s="24">
        <f>ROUND(G51*H51+G51,2)</f>
        <v>0</v>
      </c>
    </row>
    <row r="52" spans="1:9" s="21" customFormat="1" ht="204.75" x14ac:dyDescent="0.25">
      <c r="A52" s="4" t="s">
        <v>7</v>
      </c>
      <c r="B52" s="6" t="s">
        <v>136</v>
      </c>
      <c r="C52" s="10" t="s">
        <v>55</v>
      </c>
      <c r="D52" s="11">
        <v>1</v>
      </c>
      <c r="E52" s="24">
        <v>0</v>
      </c>
      <c r="F52" s="24">
        <v>0</v>
      </c>
      <c r="G52" s="24">
        <f>D52*E52</f>
        <v>0</v>
      </c>
      <c r="H52" s="25"/>
      <c r="I52" s="24">
        <f>ROUND(G52*H52+G52,2)</f>
        <v>0</v>
      </c>
    </row>
    <row r="53" spans="1:9" ht="63" x14ac:dyDescent="0.25">
      <c r="A53" s="4" t="s">
        <v>8</v>
      </c>
      <c r="B53" s="6" t="s">
        <v>98</v>
      </c>
      <c r="C53" s="10" t="s">
        <v>55</v>
      </c>
      <c r="D53" s="11">
        <v>1</v>
      </c>
      <c r="E53" s="24">
        <v>0</v>
      </c>
      <c r="F53" s="24">
        <v>0</v>
      </c>
      <c r="G53" s="24">
        <f>D53*E53</f>
        <v>0</v>
      </c>
      <c r="H53" s="25"/>
      <c r="I53" s="24">
        <f>ROUND(G53*H53+G53,2)</f>
        <v>0</v>
      </c>
    </row>
    <row r="54" spans="1:9" ht="94.5" x14ac:dyDescent="0.25">
      <c r="A54" s="4" t="s">
        <v>25</v>
      </c>
      <c r="B54" s="9" t="s">
        <v>99</v>
      </c>
      <c r="C54" s="10" t="s">
        <v>55</v>
      </c>
      <c r="D54" s="11">
        <v>1</v>
      </c>
      <c r="E54" s="24">
        <v>0</v>
      </c>
      <c r="F54" s="24">
        <v>0</v>
      </c>
      <c r="G54" s="24">
        <f>D54*E54</f>
        <v>0</v>
      </c>
      <c r="H54" s="25"/>
      <c r="I54" s="24">
        <f>ROUND(G54*H54+G54,2)</f>
        <v>0</v>
      </c>
    </row>
    <row r="55" spans="1:9" ht="110.25" x14ac:dyDescent="0.25">
      <c r="A55" s="4" t="s">
        <v>26</v>
      </c>
      <c r="B55" s="9" t="s">
        <v>100</v>
      </c>
      <c r="C55" s="10" t="s">
        <v>55</v>
      </c>
      <c r="D55" s="11">
        <v>5</v>
      </c>
      <c r="E55" s="24">
        <v>0</v>
      </c>
      <c r="F55" s="24">
        <v>0</v>
      </c>
      <c r="G55" s="24">
        <f>D55*E55</f>
        <v>0</v>
      </c>
      <c r="H55" s="25"/>
      <c r="I55" s="24">
        <f>ROUND(G55*H55+G55,2)</f>
        <v>0</v>
      </c>
    </row>
    <row r="56" spans="1:9" ht="157.5" x14ac:dyDescent="0.25">
      <c r="A56" s="4" t="s">
        <v>27</v>
      </c>
      <c r="B56" s="6" t="s">
        <v>61</v>
      </c>
      <c r="C56" s="10" t="s">
        <v>55</v>
      </c>
      <c r="D56" s="11">
        <v>1</v>
      </c>
      <c r="E56" s="24">
        <v>0</v>
      </c>
      <c r="F56" s="24">
        <v>0</v>
      </c>
      <c r="G56" s="24">
        <f>D56*E56</f>
        <v>0</v>
      </c>
      <c r="H56" s="25"/>
      <c r="I56" s="24">
        <f>ROUND(G56*H56+G56,2)</f>
        <v>0</v>
      </c>
    </row>
    <row r="57" spans="1:9" ht="94.5" x14ac:dyDescent="0.25">
      <c r="A57" s="4" t="s">
        <v>28</v>
      </c>
      <c r="B57" s="6" t="s">
        <v>56</v>
      </c>
      <c r="C57" s="10" t="s">
        <v>55</v>
      </c>
      <c r="D57" s="11">
        <v>15</v>
      </c>
      <c r="E57" s="24">
        <v>0</v>
      </c>
      <c r="F57" s="24">
        <v>0</v>
      </c>
      <c r="G57" s="24">
        <f>D57*E57</f>
        <v>0</v>
      </c>
      <c r="H57" s="25"/>
      <c r="I57" s="24">
        <f>ROUND(G57*H57+G57,2)</f>
        <v>0</v>
      </c>
    </row>
    <row r="58" spans="1:9" ht="63" x14ac:dyDescent="0.25">
      <c r="A58" s="4" t="s">
        <v>29</v>
      </c>
      <c r="B58" s="9" t="s">
        <v>62</v>
      </c>
      <c r="C58" s="10" t="s">
        <v>55</v>
      </c>
      <c r="D58" s="11">
        <v>10</v>
      </c>
      <c r="E58" s="24">
        <v>0</v>
      </c>
      <c r="F58" s="24">
        <v>0</v>
      </c>
      <c r="G58" s="24">
        <f>D58*E58</f>
        <v>0</v>
      </c>
      <c r="H58" s="25"/>
      <c r="I58" s="24">
        <f>ROUND(G58*H58+G58,2)</f>
        <v>0</v>
      </c>
    </row>
    <row r="59" spans="1:9" ht="78.75" x14ac:dyDescent="0.25">
      <c r="A59" s="4" t="s">
        <v>30</v>
      </c>
      <c r="B59" s="9" t="s">
        <v>68</v>
      </c>
      <c r="C59" s="10" t="s">
        <v>55</v>
      </c>
      <c r="D59" s="11">
        <v>15</v>
      </c>
      <c r="E59" s="24">
        <v>0</v>
      </c>
      <c r="F59" s="24">
        <v>0</v>
      </c>
      <c r="G59" s="24">
        <f>D59*E59</f>
        <v>0</v>
      </c>
      <c r="H59" s="25"/>
      <c r="I59" s="24">
        <f>ROUND(G59*H59+G59,2)</f>
        <v>0</v>
      </c>
    </row>
    <row r="60" spans="1:9" ht="94.5" x14ac:dyDescent="0.25">
      <c r="A60" s="4" t="s">
        <v>31</v>
      </c>
      <c r="B60" s="9" t="s">
        <v>57</v>
      </c>
      <c r="C60" s="10" t="s">
        <v>55</v>
      </c>
      <c r="D60" s="11">
        <v>15</v>
      </c>
      <c r="E60" s="24">
        <v>0</v>
      </c>
      <c r="F60" s="24">
        <v>0</v>
      </c>
      <c r="G60" s="24">
        <f>D60*E60</f>
        <v>0</v>
      </c>
      <c r="H60" s="25"/>
      <c r="I60" s="24">
        <f>ROUND(G60*H60+G60,2)</f>
        <v>0</v>
      </c>
    </row>
    <row r="61" spans="1:9" ht="94.5" x14ac:dyDescent="0.25">
      <c r="A61" s="4" t="s">
        <v>32</v>
      </c>
      <c r="B61" s="9" t="s">
        <v>58</v>
      </c>
      <c r="C61" s="10" t="s">
        <v>55</v>
      </c>
      <c r="D61" s="11">
        <v>15</v>
      </c>
      <c r="E61" s="24">
        <v>0</v>
      </c>
      <c r="F61" s="24">
        <v>0</v>
      </c>
      <c r="G61" s="24">
        <f>D61*E61</f>
        <v>0</v>
      </c>
      <c r="H61" s="25"/>
      <c r="I61" s="24">
        <f>ROUND(G61*H61+G61,2)</f>
        <v>0</v>
      </c>
    </row>
    <row r="62" spans="1:9" ht="94.5" x14ac:dyDescent="0.25">
      <c r="A62" s="4" t="s">
        <v>33</v>
      </c>
      <c r="B62" s="9" t="s">
        <v>59</v>
      </c>
      <c r="C62" s="10" t="s">
        <v>55</v>
      </c>
      <c r="D62" s="11">
        <v>15</v>
      </c>
      <c r="E62" s="24">
        <v>0</v>
      </c>
      <c r="F62" s="24">
        <v>0</v>
      </c>
      <c r="G62" s="24">
        <f>D62*E62</f>
        <v>0</v>
      </c>
      <c r="H62" s="25"/>
      <c r="I62" s="24">
        <f>ROUND(G62*H62+G62,2)</f>
        <v>0</v>
      </c>
    </row>
    <row r="63" spans="1:9" ht="94.5" x14ac:dyDescent="0.25">
      <c r="A63" s="4" t="s">
        <v>34</v>
      </c>
      <c r="B63" s="9" t="s">
        <v>60</v>
      </c>
      <c r="C63" s="10" t="s">
        <v>55</v>
      </c>
      <c r="D63" s="11">
        <v>15</v>
      </c>
      <c r="E63" s="24">
        <v>0</v>
      </c>
      <c r="F63" s="24">
        <v>0</v>
      </c>
      <c r="G63" s="24">
        <f>D63*E63</f>
        <v>0</v>
      </c>
      <c r="H63" s="25"/>
      <c r="I63" s="24">
        <f>ROUND(G63*H63+G63,2)</f>
        <v>0</v>
      </c>
    </row>
    <row r="64" spans="1:9" ht="94.5" x14ac:dyDescent="0.25">
      <c r="A64" s="4" t="s">
        <v>35</v>
      </c>
      <c r="B64" s="9" t="s">
        <v>69</v>
      </c>
      <c r="C64" s="10" t="s">
        <v>55</v>
      </c>
      <c r="D64" s="11">
        <v>15</v>
      </c>
      <c r="E64" s="24">
        <v>0</v>
      </c>
      <c r="F64" s="24">
        <v>0</v>
      </c>
      <c r="G64" s="24">
        <f>D64*E64</f>
        <v>0</v>
      </c>
      <c r="H64" s="25"/>
      <c r="I64" s="24">
        <f>ROUND(G64*H64+G64,2)</f>
        <v>0</v>
      </c>
    </row>
    <row r="65" spans="1:9" ht="94.5" x14ac:dyDescent="0.25">
      <c r="A65" s="4" t="s">
        <v>36</v>
      </c>
      <c r="B65" s="9" t="s">
        <v>63</v>
      </c>
      <c r="C65" s="10" t="s">
        <v>55</v>
      </c>
      <c r="D65" s="11">
        <v>5</v>
      </c>
      <c r="E65" s="24">
        <v>0</v>
      </c>
      <c r="F65" s="24">
        <v>0</v>
      </c>
      <c r="G65" s="24">
        <f>D65*E65</f>
        <v>0</v>
      </c>
      <c r="H65" s="25"/>
      <c r="I65" s="24">
        <f>ROUND(G65*H65+G65,2)</f>
        <v>0</v>
      </c>
    </row>
    <row r="66" spans="1:9" ht="63" x14ac:dyDescent="0.25">
      <c r="A66" s="4" t="s">
        <v>37</v>
      </c>
      <c r="B66" s="9" t="s">
        <v>64</v>
      </c>
      <c r="C66" s="10" t="s">
        <v>55</v>
      </c>
      <c r="D66" s="11">
        <v>15</v>
      </c>
      <c r="E66" s="24">
        <v>0</v>
      </c>
      <c r="F66" s="24">
        <v>0</v>
      </c>
      <c r="G66" s="24">
        <f>D66*E66</f>
        <v>0</v>
      </c>
      <c r="H66" s="25"/>
      <c r="I66" s="24">
        <f>ROUND(G66*H66+G66,2)</f>
        <v>0</v>
      </c>
    </row>
    <row r="67" spans="1:9" ht="141.75" x14ac:dyDescent="0.25">
      <c r="A67" s="4" t="s">
        <v>38</v>
      </c>
      <c r="B67" s="6" t="s">
        <v>101</v>
      </c>
      <c r="C67" s="10" t="s">
        <v>55</v>
      </c>
      <c r="D67" s="11">
        <v>1</v>
      </c>
      <c r="E67" s="24">
        <v>0</v>
      </c>
      <c r="F67" s="24">
        <v>0</v>
      </c>
      <c r="G67" s="24">
        <f>D67*E67</f>
        <v>0</v>
      </c>
      <c r="H67" s="25"/>
      <c r="I67" s="24">
        <f>ROUND(G67*H67+G67,2)</f>
        <v>0</v>
      </c>
    </row>
    <row r="68" spans="1:9" ht="126" x14ac:dyDescent="0.25">
      <c r="A68" s="4" t="s">
        <v>39</v>
      </c>
      <c r="B68" s="7" t="s">
        <v>102</v>
      </c>
      <c r="C68" s="10" t="s">
        <v>55</v>
      </c>
      <c r="D68" s="11">
        <v>2</v>
      </c>
      <c r="E68" s="24">
        <v>0</v>
      </c>
      <c r="F68" s="24">
        <v>0</v>
      </c>
      <c r="G68" s="24">
        <f>D68*E68</f>
        <v>0</v>
      </c>
      <c r="H68" s="25"/>
      <c r="I68" s="24">
        <f>ROUND(G68*H68+G68,2)</f>
        <v>0</v>
      </c>
    </row>
    <row r="69" spans="1:9" ht="94.5" x14ac:dyDescent="0.25">
      <c r="A69" s="4" t="s">
        <v>40</v>
      </c>
      <c r="B69" s="12" t="s">
        <v>103</v>
      </c>
      <c r="C69" s="10" t="s">
        <v>55</v>
      </c>
      <c r="D69" s="11">
        <v>4</v>
      </c>
      <c r="E69" s="24">
        <v>0</v>
      </c>
      <c r="F69" s="24">
        <v>0</v>
      </c>
      <c r="G69" s="24">
        <f>D69*E69</f>
        <v>0</v>
      </c>
      <c r="H69" s="25"/>
      <c r="I69" s="24">
        <f>ROUND(G69*H69+G69,2)</f>
        <v>0</v>
      </c>
    </row>
    <row r="70" spans="1:9" ht="78.75" x14ac:dyDescent="0.25">
      <c r="A70" s="4" t="s">
        <v>41</v>
      </c>
      <c r="B70" s="5" t="s">
        <v>81</v>
      </c>
      <c r="C70" s="10" t="s">
        <v>55</v>
      </c>
      <c r="D70" s="11">
        <v>2</v>
      </c>
      <c r="E70" s="24">
        <v>0</v>
      </c>
      <c r="F70" s="24">
        <v>0</v>
      </c>
      <c r="G70" s="24">
        <f>D70*E70</f>
        <v>0</v>
      </c>
      <c r="H70" s="25"/>
      <c r="I70" s="24">
        <f>ROUND(G70*H70+G70,2)</f>
        <v>0</v>
      </c>
    </row>
    <row r="71" spans="1:9" ht="94.5" x14ac:dyDescent="0.25">
      <c r="A71" s="4" t="s">
        <v>42</v>
      </c>
      <c r="B71" s="3" t="s">
        <v>104</v>
      </c>
      <c r="C71" s="10" t="s">
        <v>55</v>
      </c>
      <c r="D71" s="11">
        <v>1</v>
      </c>
      <c r="E71" s="24">
        <v>0</v>
      </c>
      <c r="F71" s="24">
        <v>0</v>
      </c>
      <c r="G71" s="24">
        <f>D71*E71</f>
        <v>0</v>
      </c>
      <c r="H71" s="25"/>
      <c r="I71" s="24">
        <f>ROUND(G71*H71+G71,2)</f>
        <v>0</v>
      </c>
    </row>
    <row r="72" spans="1:9" ht="94.5" x14ac:dyDescent="0.25">
      <c r="A72" s="4" t="s">
        <v>43</v>
      </c>
      <c r="B72" s="6" t="s">
        <v>105</v>
      </c>
      <c r="C72" s="10" t="s">
        <v>55</v>
      </c>
      <c r="D72" s="11">
        <v>1</v>
      </c>
      <c r="E72" s="24">
        <v>0</v>
      </c>
      <c r="F72" s="24">
        <v>0</v>
      </c>
      <c r="G72" s="24">
        <f>D72*E72</f>
        <v>0</v>
      </c>
      <c r="H72" s="25"/>
      <c r="I72" s="24">
        <f>ROUND(G72*H72+G72,2)</f>
        <v>0</v>
      </c>
    </row>
    <row r="73" spans="1:9" ht="63" x14ac:dyDescent="0.25">
      <c r="A73" s="4" t="s">
        <v>46</v>
      </c>
      <c r="B73" s="7" t="s">
        <v>77</v>
      </c>
      <c r="C73" s="10" t="s">
        <v>55</v>
      </c>
      <c r="D73" s="11">
        <v>5</v>
      </c>
      <c r="E73" s="24">
        <v>0</v>
      </c>
      <c r="F73" s="24">
        <v>0</v>
      </c>
      <c r="G73" s="24">
        <f>D73*E73</f>
        <v>0</v>
      </c>
      <c r="H73" s="25"/>
      <c r="I73" s="24">
        <f>ROUND(G73*H73+G73,2)</f>
        <v>0</v>
      </c>
    </row>
    <row r="74" spans="1:9" ht="63" x14ac:dyDescent="0.25">
      <c r="A74" s="4" t="s">
        <v>47</v>
      </c>
      <c r="B74" s="9" t="s">
        <v>78</v>
      </c>
      <c r="C74" s="10" t="s">
        <v>55</v>
      </c>
      <c r="D74" s="11">
        <v>5</v>
      </c>
      <c r="E74" s="24">
        <v>0</v>
      </c>
      <c r="F74" s="24">
        <v>0</v>
      </c>
      <c r="G74" s="24">
        <f>D74*E74</f>
        <v>0</v>
      </c>
      <c r="H74" s="25"/>
      <c r="I74" s="24">
        <f>ROUND(G74*H74+G74,2)</f>
        <v>0</v>
      </c>
    </row>
    <row r="75" spans="1:9" ht="126" x14ac:dyDescent="0.25">
      <c r="A75" s="4" t="s">
        <v>49</v>
      </c>
      <c r="B75" s="9" t="s">
        <v>137</v>
      </c>
      <c r="C75" s="10" t="s">
        <v>55</v>
      </c>
      <c r="D75" s="11">
        <v>1</v>
      </c>
      <c r="E75" s="24">
        <v>0</v>
      </c>
      <c r="F75" s="24">
        <v>0</v>
      </c>
      <c r="G75" s="24">
        <f>D75*E75</f>
        <v>0</v>
      </c>
      <c r="H75" s="25"/>
      <c r="I75" s="24">
        <f>ROUND(G75*H75+G75,2)</f>
        <v>0</v>
      </c>
    </row>
    <row r="76" spans="1:9" ht="157.5" x14ac:dyDescent="0.25">
      <c r="A76" s="4" t="s">
        <v>50</v>
      </c>
      <c r="B76" s="6" t="s">
        <v>134</v>
      </c>
      <c r="C76" s="10" t="s">
        <v>55</v>
      </c>
      <c r="D76" s="11">
        <v>2</v>
      </c>
      <c r="E76" s="24">
        <v>0</v>
      </c>
      <c r="F76" s="24">
        <v>0</v>
      </c>
      <c r="G76" s="24">
        <f>D76*E76</f>
        <v>0</v>
      </c>
      <c r="H76" s="25"/>
      <c r="I76" s="24">
        <f>ROUND(G76*H76+G76,2)</f>
        <v>0</v>
      </c>
    </row>
    <row r="77" spans="1:9" ht="157.5" x14ac:dyDescent="0.25">
      <c r="A77" s="4" t="s">
        <v>51</v>
      </c>
      <c r="B77" s="6" t="s">
        <v>138</v>
      </c>
      <c r="C77" s="10" t="s">
        <v>55</v>
      </c>
      <c r="D77" s="11">
        <v>2</v>
      </c>
      <c r="E77" s="24">
        <v>0</v>
      </c>
      <c r="F77" s="24">
        <v>0</v>
      </c>
      <c r="G77" s="24">
        <f>D77*E77</f>
        <v>0</v>
      </c>
      <c r="H77" s="25"/>
      <c r="I77" s="24">
        <f>ROUND(G77*H77+G77,2)</f>
        <v>0</v>
      </c>
    </row>
    <row r="78" spans="1:9" ht="141.75" x14ac:dyDescent="0.25">
      <c r="A78" s="4" t="s">
        <v>52</v>
      </c>
      <c r="B78" s="9" t="s">
        <v>139</v>
      </c>
      <c r="C78" s="10" t="s">
        <v>55</v>
      </c>
      <c r="D78" s="11">
        <v>1</v>
      </c>
      <c r="E78" s="24">
        <v>0</v>
      </c>
      <c r="F78" s="24">
        <v>0</v>
      </c>
      <c r="G78" s="24">
        <f>D78*E78</f>
        <v>0</v>
      </c>
      <c r="H78" s="25"/>
      <c r="I78" s="24">
        <f>ROUND(G78*H78+G78,2)</f>
        <v>0</v>
      </c>
    </row>
    <row r="79" spans="1:9" ht="78.75" x14ac:dyDescent="0.25">
      <c r="A79" s="4" t="s">
        <v>53</v>
      </c>
      <c r="B79" s="6" t="s">
        <v>106</v>
      </c>
      <c r="C79" s="10" t="s">
        <v>55</v>
      </c>
      <c r="D79" s="11">
        <v>1</v>
      </c>
      <c r="E79" s="24">
        <v>0</v>
      </c>
      <c r="F79" s="24">
        <v>0</v>
      </c>
      <c r="G79" s="24">
        <f>D79*E79</f>
        <v>0</v>
      </c>
      <c r="H79" s="25"/>
      <c r="I79" s="24">
        <f>ROUND(G79*H79+G79,2)</f>
        <v>0</v>
      </c>
    </row>
    <row r="80" spans="1:9" ht="94.5" x14ac:dyDescent="0.25">
      <c r="A80" s="4" t="s">
        <v>54</v>
      </c>
      <c r="B80" s="6" t="s">
        <v>79</v>
      </c>
      <c r="C80" s="10" t="s">
        <v>55</v>
      </c>
      <c r="D80" s="11">
        <v>1</v>
      </c>
      <c r="E80" s="24">
        <v>0</v>
      </c>
      <c r="F80" s="24">
        <v>0</v>
      </c>
      <c r="G80" s="24">
        <f>D80*E80</f>
        <v>0</v>
      </c>
      <c r="H80" s="25"/>
      <c r="I80" s="24">
        <f>ROUND(G80*H80+G80,2)</f>
        <v>0</v>
      </c>
    </row>
    <row r="81" spans="1:9" x14ac:dyDescent="0.25">
      <c r="A81" s="32"/>
      <c r="B81" s="33"/>
      <c r="C81" s="33"/>
      <c r="D81" s="33"/>
      <c r="E81" s="34"/>
      <c r="F81" s="18" t="s">
        <v>48</v>
      </c>
      <c r="G81" s="18">
        <f>SUM(G46:G80)</f>
        <v>0</v>
      </c>
      <c r="H81" s="19" t="s">
        <v>22</v>
      </c>
      <c r="I81" s="20">
        <f>SUM(I46:I80)</f>
        <v>0</v>
      </c>
    </row>
    <row r="82" spans="1:9" ht="30" customHeight="1" x14ac:dyDescent="0.25">
      <c r="A82" s="36" t="s">
        <v>151</v>
      </c>
      <c r="B82" s="47" t="s">
        <v>168</v>
      </c>
      <c r="C82" s="47"/>
      <c r="D82" s="47"/>
      <c r="E82" s="47"/>
      <c r="F82" s="47"/>
      <c r="G82" s="47"/>
      <c r="H82" s="47"/>
      <c r="I82" s="47"/>
    </row>
    <row r="83" spans="1:9" ht="47.25" x14ac:dyDescent="0.25">
      <c r="A83" s="37" t="s">
        <v>6</v>
      </c>
      <c r="B83" s="37" t="s">
        <v>0</v>
      </c>
      <c r="C83" s="37" t="s">
        <v>9</v>
      </c>
      <c r="D83" s="37" t="s">
        <v>23</v>
      </c>
      <c r="E83" s="37" t="s">
        <v>10</v>
      </c>
      <c r="F83" s="37" t="s">
        <v>1</v>
      </c>
      <c r="G83" s="37" t="s">
        <v>11</v>
      </c>
      <c r="H83" s="37" t="s">
        <v>93</v>
      </c>
      <c r="I83" s="37" t="s">
        <v>12</v>
      </c>
    </row>
    <row r="84" spans="1:9" x14ac:dyDescent="0.25">
      <c r="A84" s="38" t="s">
        <v>13</v>
      </c>
      <c r="B84" s="38" t="s">
        <v>14</v>
      </c>
      <c r="C84" s="38" t="s">
        <v>15</v>
      </c>
      <c r="D84" s="38" t="s">
        <v>16</v>
      </c>
      <c r="E84" s="38" t="s">
        <v>17</v>
      </c>
      <c r="F84" s="38" t="s">
        <v>18</v>
      </c>
      <c r="G84" s="38" t="s">
        <v>19</v>
      </c>
      <c r="H84" s="38" t="s">
        <v>20</v>
      </c>
      <c r="I84" s="38" t="s">
        <v>21</v>
      </c>
    </row>
    <row r="85" spans="1:9" ht="126" x14ac:dyDescent="0.25">
      <c r="A85" s="4" t="s">
        <v>2</v>
      </c>
      <c r="B85" s="39" t="s">
        <v>157</v>
      </c>
      <c r="C85" s="10" t="s">
        <v>55</v>
      </c>
      <c r="D85" s="11">
        <v>2</v>
      </c>
      <c r="E85" s="24">
        <v>0</v>
      </c>
      <c r="F85" s="24">
        <v>0</v>
      </c>
      <c r="G85" s="24">
        <f t="shared" ref="G85:G120" si="0">D85*E85</f>
        <v>0</v>
      </c>
      <c r="H85" s="25"/>
      <c r="I85" s="24">
        <f t="shared" ref="I85:I120" si="1">ROUND(G85*H85+G85,2)</f>
        <v>0</v>
      </c>
    </row>
    <row r="86" spans="1:9" ht="105" customHeight="1" x14ac:dyDescent="0.25">
      <c r="A86" s="4" t="s">
        <v>3</v>
      </c>
      <c r="B86" s="9" t="s">
        <v>89</v>
      </c>
      <c r="C86" s="10" t="s">
        <v>55</v>
      </c>
      <c r="D86" s="11">
        <v>3</v>
      </c>
      <c r="E86" s="24">
        <v>0</v>
      </c>
      <c r="F86" s="24">
        <v>0</v>
      </c>
      <c r="G86" s="24">
        <f t="shared" si="0"/>
        <v>0</v>
      </c>
      <c r="H86" s="25"/>
      <c r="I86" s="24">
        <f t="shared" si="1"/>
        <v>0</v>
      </c>
    </row>
    <row r="87" spans="1:9" ht="94.5" x14ac:dyDescent="0.25">
      <c r="A87" s="4" t="s">
        <v>44</v>
      </c>
      <c r="B87" s="9" t="s">
        <v>72</v>
      </c>
      <c r="C87" s="10" t="s">
        <v>55</v>
      </c>
      <c r="D87" s="11">
        <v>1</v>
      </c>
      <c r="E87" s="24">
        <v>0</v>
      </c>
      <c r="F87" s="24">
        <v>0</v>
      </c>
      <c r="G87" s="24">
        <f t="shared" si="0"/>
        <v>0</v>
      </c>
      <c r="H87" s="25"/>
      <c r="I87" s="24">
        <f t="shared" si="1"/>
        <v>0</v>
      </c>
    </row>
    <row r="88" spans="1:9" ht="141.75" x14ac:dyDescent="0.25">
      <c r="A88" s="4" t="s">
        <v>45</v>
      </c>
      <c r="B88" s="9" t="s">
        <v>73</v>
      </c>
      <c r="C88" s="10" t="s">
        <v>55</v>
      </c>
      <c r="D88" s="11">
        <v>5</v>
      </c>
      <c r="E88" s="24">
        <v>0</v>
      </c>
      <c r="F88" s="24">
        <v>0</v>
      </c>
      <c r="G88" s="24">
        <f t="shared" si="0"/>
        <v>0</v>
      </c>
      <c r="H88" s="25"/>
      <c r="I88" s="24">
        <f t="shared" si="1"/>
        <v>0</v>
      </c>
    </row>
    <row r="89" spans="1:9" ht="94.5" x14ac:dyDescent="0.25">
      <c r="A89" s="4" t="s">
        <v>4</v>
      </c>
      <c r="B89" s="6" t="s">
        <v>97</v>
      </c>
      <c r="C89" s="10" t="s">
        <v>55</v>
      </c>
      <c r="D89" s="11">
        <v>3</v>
      </c>
      <c r="E89" s="24">
        <v>0</v>
      </c>
      <c r="F89" s="24">
        <v>0</v>
      </c>
      <c r="G89" s="24">
        <f t="shared" si="0"/>
        <v>0</v>
      </c>
      <c r="H89" s="25"/>
      <c r="I89" s="24">
        <f t="shared" si="1"/>
        <v>0</v>
      </c>
    </row>
    <row r="90" spans="1:9" ht="126" x14ac:dyDescent="0.25">
      <c r="A90" s="4" t="s">
        <v>24</v>
      </c>
      <c r="B90" s="9" t="s">
        <v>84</v>
      </c>
      <c r="C90" s="10" t="s">
        <v>55</v>
      </c>
      <c r="D90" s="11">
        <v>5</v>
      </c>
      <c r="E90" s="24">
        <v>0</v>
      </c>
      <c r="F90" s="24">
        <v>0</v>
      </c>
      <c r="G90" s="24">
        <f t="shared" si="0"/>
        <v>0</v>
      </c>
      <c r="H90" s="25"/>
      <c r="I90" s="24">
        <f t="shared" si="1"/>
        <v>0</v>
      </c>
    </row>
    <row r="91" spans="1:9" ht="220.5" x14ac:dyDescent="0.25">
      <c r="A91" s="4" t="s">
        <v>7</v>
      </c>
      <c r="B91" s="40" t="s">
        <v>158</v>
      </c>
      <c r="C91" s="10" t="s">
        <v>55</v>
      </c>
      <c r="D91" s="11">
        <v>1</v>
      </c>
      <c r="E91" s="24">
        <v>0</v>
      </c>
      <c r="F91" s="24">
        <v>0</v>
      </c>
      <c r="G91" s="24">
        <f t="shared" si="0"/>
        <v>0</v>
      </c>
      <c r="H91" s="25"/>
      <c r="I91" s="24">
        <f t="shared" si="1"/>
        <v>0</v>
      </c>
    </row>
    <row r="92" spans="1:9" ht="94.5" x14ac:dyDescent="0.25">
      <c r="A92" s="4" t="s">
        <v>8</v>
      </c>
      <c r="B92" s="9" t="s">
        <v>159</v>
      </c>
      <c r="C92" s="10" t="s">
        <v>55</v>
      </c>
      <c r="D92" s="11">
        <v>1</v>
      </c>
      <c r="E92" s="24">
        <v>0</v>
      </c>
      <c r="F92" s="24">
        <v>0</v>
      </c>
      <c r="G92" s="24">
        <f t="shared" si="0"/>
        <v>0</v>
      </c>
      <c r="H92" s="25"/>
      <c r="I92" s="24">
        <f t="shared" si="1"/>
        <v>0</v>
      </c>
    </row>
    <row r="93" spans="1:9" ht="110.25" x14ac:dyDescent="0.25">
      <c r="A93" s="4" t="s">
        <v>25</v>
      </c>
      <c r="B93" s="9" t="s">
        <v>100</v>
      </c>
      <c r="C93" s="10" t="s">
        <v>55</v>
      </c>
      <c r="D93" s="11">
        <v>5</v>
      </c>
      <c r="E93" s="24">
        <v>0</v>
      </c>
      <c r="F93" s="24">
        <v>0</v>
      </c>
      <c r="G93" s="24">
        <f t="shared" si="0"/>
        <v>0</v>
      </c>
      <c r="H93" s="25"/>
      <c r="I93" s="24">
        <f t="shared" si="1"/>
        <v>0</v>
      </c>
    </row>
    <row r="94" spans="1:9" ht="157.5" x14ac:dyDescent="0.25">
      <c r="A94" s="4" t="s">
        <v>26</v>
      </c>
      <c r="B94" s="6" t="s">
        <v>61</v>
      </c>
      <c r="C94" s="10" t="s">
        <v>55</v>
      </c>
      <c r="D94" s="11">
        <v>1</v>
      </c>
      <c r="E94" s="24">
        <v>0</v>
      </c>
      <c r="F94" s="24">
        <v>0</v>
      </c>
      <c r="G94" s="24">
        <f t="shared" si="0"/>
        <v>0</v>
      </c>
      <c r="H94" s="25"/>
      <c r="I94" s="24">
        <f t="shared" si="1"/>
        <v>0</v>
      </c>
    </row>
    <row r="95" spans="1:9" ht="94.5" x14ac:dyDescent="0.25">
      <c r="A95" s="4" t="s">
        <v>27</v>
      </c>
      <c r="B95" s="6" t="s">
        <v>56</v>
      </c>
      <c r="C95" s="10" t="s">
        <v>55</v>
      </c>
      <c r="D95" s="11">
        <v>15</v>
      </c>
      <c r="E95" s="24">
        <v>0</v>
      </c>
      <c r="F95" s="24">
        <v>0</v>
      </c>
      <c r="G95" s="24">
        <f t="shared" si="0"/>
        <v>0</v>
      </c>
      <c r="H95" s="25"/>
      <c r="I95" s="24">
        <f t="shared" si="1"/>
        <v>0</v>
      </c>
    </row>
    <row r="96" spans="1:9" ht="63" x14ac:dyDescent="0.25">
      <c r="A96" s="4" t="s">
        <v>28</v>
      </c>
      <c r="B96" s="9" t="s">
        <v>62</v>
      </c>
      <c r="C96" s="10" t="s">
        <v>55</v>
      </c>
      <c r="D96" s="11">
        <v>10</v>
      </c>
      <c r="E96" s="24">
        <v>0</v>
      </c>
      <c r="F96" s="24">
        <v>0</v>
      </c>
      <c r="G96" s="24">
        <f t="shared" si="0"/>
        <v>0</v>
      </c>
      <c r="H96" s="25"/>
      <c r="I96" s="24">
        <f t="shared" si="1"/>
        <v>0</v>
      </c>
    </row>
    <row r="97" spans="1:9" ht="78.75" x14ac:dyDescent="0.25">
      <c r="A97" s="4" t="s">
        <v>29</v>
      </c>
      <c r="B97" s="9" t="s">
        <v>68</v>
      </c>
      <c r="C97" s="10" t="s">
        <v>55</v>
      </c>
      <c r="D97" s="11">
        <v>15</v>
      </c>
      <c r="E97" s="24">
        <v>0</v>
      </c>
      <c r="F97" s="24">
        <v>0</v>
      </c>
      <c r="G97" s="24">
        <f t="shared" si="0"/>
        <v>0</v>
      </c>
      <c r="H97" s="25"/>
      <c r="I97" s="24">
        <f t="shared" si="1"/>
        <v>0</v>
      </c>
    </row>
    <row r="98" spans="1:9" ht="94.5" x14ac:dyDescent="0.25">
      <c r="A98" s="4" t="s">
        <v>30</v>
      </c>
      <c r="B98" s="9" t="s">
        <v>57</v>
      </c>
      <c r="C98" s="10" t="s">
        <v>55</v>
      </c>
      <c r="D98" s="11">
        <v>15</v>
      </c>
      <c r="E98" s="24">
        <v>0</v>
      </c>
      <c r="F98" s="24">
        <v>0</v>
      </c>
      <c r="G98" s="24">
        <f t="shared" si="0"/>
        <v>0</v>
      </c>
      <c r="H98" s="25"/>
      <c r="I98" s="24">
        <f t="shared" si="1"/>
        <v>0</v>
      </c>
    </row>
    <row r="99" spans="1:9" ht="94.5" x14ac:dyDescent="0.25">
      <c r="A99" s="4" t="s">
        <v>31</v>
      </c>
      <c r="B99" s="9" t="s">
        <v>58</v>
      </c>
      <c r="C99" s="10" t="s">
        <v>55</v>
      </c>
      <c r="D99" s="11">
        <v>15</v>
      </c>
      <c r="E99" s="24">
        <v>0</v>
      </c>
      <c r="F99" s="24">
        <v>0</v>
      </c>
      <c r="G99" s="24">
        <f t="shared" si="0"/>
        <v>0</v>
      </c>
      <c r="H99" s="25"/>
      <c r="I99" s="24">
        <f t="shared" si="1"/>
        <v>0</v>
      </c>
    </row>
    <row r="100" spans="1:9" ht="94.5" x14ac:dyDescent="0.25">
      <c r="A100" s="4" t="s">
        <v>32</v>
      </c>
      <c r="B100" s="9" t="s">
        <v>59</v>
      </c>
      <c r="C100" s="10" t="s">
        <v>55</v>
      </c>
      <c r="D100" s="11">
        <v>15</v>
      </c>
      <c r="E100" s="24">
        <v>0</v>
      </c>
      <c r="F100" s="24">
        <v>0</v>
      </c>
      <c r="G100" s="24">
        <f t="shared" si="0"/>
        <v>0</v>
      </c>
      <c r="H100" s="25"/>
      <c r="I100" s="24">
        <f t="shared" si="1"/>
        <v>0</v>
      </c>
    </row>
    <row r="101" spans="1:9" ht="94.5" x14ac:dyDescent="0.25">
      <c r="A101" s="4" t="s">
        <v>33</v>
      </c>
      <c r="B101" s="9" t="s">
        <v>60</v>
      </c>
      <c r="C101" s="10" t="s">
        <v>55</v>
      </c>
      <c r="D101" s="11">
        <v>15</v>
      </c>
      <c r="E101" s="24">
        <v>0</v>
      </c>
      <c r="F101" s="24">
        <v>0</v>
      </c>
      <c r="G101" s="24">
        <f t="shared" si="0"/>
        <v>0</v>
      </c>
      <c r="H101" s="25"/>
      <c r="I101" s="24">
        <f t="shared" si="1"/>
        <v>0</v>
      </c>
    </row>
    <row r="102" spans="1:9" ht="94.5" x14ac:dyDescent="0.25">
      <c r="A102" s="4" t="s">
        <v>34</v>
      </c>
      <c r="B102" s="9" t="s">
        <v>69</v>
      </c>
      <c r="C102" s="10" t="s">
        <v>55</v>
      </c>
      <c r="D102" s="11">
        <v>15</v>
      </c>
      <c r="E102" s="24">
        <v>0</v>
      </c>
      <c r="F102" s="24">
        <v>0</v>
      </c>
      <c r="G102" s="24">
        <f t="shared" si="0"/>
        <v>0</v>
      </c>
      <c r="H102" s="25"/>
      <c r="I102" s="24">
        <f t="shared" si="1"/>
        <v>0</v>
      </c>
    </row>
    <row r="103" spans="1:9" ht="94.5" x14ac:dyDescent="0.25">
      <c r="A103" s="4" t="s">
        <v>35</v>
      </c>
      <c r="B103" s="9" t="s">
        <v>63</v>
      </c>
      <c r="C103" s="10" t="s">
        <v>55</v>
      </c>
      <c r="D103" s="11">
        <v>5</v>
      </c>
      <c r="E103" s="24">
        <v>0</v>
      </c>
      <c r="F103" s="24">
        <v>0</v>
      </c>
      <c r="G103" s="24">
        <f t="shared" si="0"/>
        <v>0</v>
      </c>
      <c r="H103" s="25"/>
      <c r="I103" s="24">
        <f t="shared" si="1"/>
        <v>0</v>
      </c>
    </row>
    <row r="104" spans="1:9" ht="63" x14ac:dyDescent="0.25">
      <c r="A104" s="4" t="s">
        <v>36</v>
      </c>
      <c r="B104" s="9" t="s">
        <v>64</v>
      </c>
      <c r="C104" s="10" t="s">
        <v>55</v>
      </c>
      <c r="D104" s="11">
        <v>15</v>
      </c>
      <c r="E104" s="24">
        <v>0</v>
      </c>
      <c r="F104" s="24">
        <v>0</v>
      </c>
      <c r="G104" s="24">
        <f t="shared" si="0"/>
        <v>0</v>
      </c>
      <c r="H104" s="25"/>
      <c r="I104" s="24">
        <f t="shared" si="1"/>
        <v>0</v>
      </c>
    </row>
    <row r="105" spans="1:9" ht="94.5" x14ac:dyDescent="0.25">
      <c r="A105" s="4" t="s">
        <v>37</v>
      </c>
      <c r="B105" s="9" t="s">
        <v>87</v>
      </c>
      <c r="C105" s="10" t="s">
        <v>55</v>
      </c>
      <c r="D105" s="11">
        <v>3</v>
      </c>
      <c r="E105" s="24">
        <v>0</v>
      </c>
      <c r="F105" s="24">
        <v>0</v>
      </c>
      <c r="G105" s="24">
        <f t="shared" si="0"/>
        <v>0</v>
      </c>
      <c r="H105" s="25"/>
      <c r="I105" s="24">
        <f t="shared" si="1"/>
        <v>0</v>
      </c>
    </row>
    <row r="106" spans="1:9" ht="126" x14ac:dyDescent="0.25">
      <c r="A106" s="4" t="s">
        <v>38</v>
      </c>
      <c r="B106" s="41" t="s">
        <v>160</v>
      </c>
      <c r="C106" s="10" t="s">
        <v>55</v>
      </c>
      <c r="D106" s="11">
        <v>2</v>
      </c>
      <c r="E106" s="24">
        <v>0</v>
      </c>
      <c r="F106" s="24">
        <v>0</v>
      </c>
      <c r="G106" s="24">
        <f t="shared" si="0"/>
        <v>0</v>
      </c>
      <c r="H106" s="25"/>
      <c r="I106" s="24">
        <f t="shared" si="1"/>
        <v>0</v>
      </c>
    </row>
    <row r="107" spans="1:9" ht="126" x14ac:dyDescent="0.25">
      <c r="A107" s="4" t="s">
        <v>39</v>
      </c>
      <c r="B107" s="7" t="s">
        <v>161</v>
      </c>
      <c r="C107" s="10" t="s">
        <v>55</v>
      </c>
      <c r="D107" s="11">
        <v>2</v>
      </c>
      <c r="E107" s="24">
        <v>0</v>
      </c>
      <c r="F107" s="24">
        <v>0</v>
      </c>
      <c r="G107" s="24">
        <f t="shared" si="0"/>
        <v>0</v>
      </c>
      <c r="H107" s="25"/>
      <c r="I107" s="24">
        <f t="shared" si="1"/>
        <v>0</v>
      </c>
    </row>
    <row r="108" spans="1:9" ht="94.5" x14ac:dyDescent="0.25">
      <c r="A108" s="4" t="s">
        <v>40</v>
      </c>
      <c r="B108" s="12" t="s">
        <v>103</v>
      </c>
      <c r="C108" s="10" t="s">
        <v>55</v>
      </c>
      <c r="D108" s="11">
        <v>4</v>
      </c>
      <c r="E108" s="24">
        <v>0</v>
      </c>
      <c r="F108" s="24">
        <v>0</v>
      </c>
      <c r="G108" s="24">
        <f t="shared" si="0"/>
        <v>0</v>
      </c>
      <c r="H108" s="25"/>
      <c r="I108" s="24">
        <f t="shared" si="1"/>
        <v>0</v>
      </c>
    </row>
    <row r="109" spans="1:9" ht="78.75" x14ac:dyDescent="0.25">
      <c r="A109" s="4" t="s">
        <v>41</v>
      </c>
      <c r="B109" s="5" t="s">
        <v>81</v>
      </c>
      <c r="C109" s="10" t="s">
        <v>55</v>
      </c>
      <c r="D109" s="11">
        <v>1</v>
      </c>
      <c r="E109" s="24">
        <v>0</v>
      </c>
      <c r="F109" s="24">
        <v>0</v>
      </c>
      <c r="G109" s="24">
        <f t="shared" si="0"/>
        <v>0</v>
      </c>
      <c r="H109" s="25"/>
      <c r="I109" s="24">
        <f t="shared" si="1"/>
        <v>0</v>
      </c>
    </row>
    <row r="110" spans="1:9" ht="28.5" customHeight="1" x14ac:dyDescent="0.25">
      <c r="A110" s="4" t="s">
        <v>42</v>
      </c>
      <c r="B110" s="3" t="s">
        <v>162</v>
      </c>
      <c r="C110" s="10" t="s">
        <v>55</v>
      </c>
      <c r="D110" s="11">
        <v>1</v>
      </c>
      <c r="E110" s="24">
        <v>0</v>
      </c>
      <c r="F110" s="24">
        <v>0</v>
      </c>
      <c r="G110" s="24">
        <f t="shared" si="0"/>
        <v>0</v>
      </c>
      <c r="H110" s="25"/>
      <c r="I110" s="24">
        <f t="shared" si="1"/>
        <v>0</v>
      </c>
    </row>
    <row r="111" spans="1:9" ht="94.5" x14ac:dyDescent="0.25">
      <c r="A111" s="4" t="s">
        <v>43</v>
      </c>
      <c r="B111" s="6" t="s">
        <v>163</v>
      </c>
      <c r="C111" s="10" t="s">
        <v>55</v>
      </c>
      <c r="D111" s="11">
        <v>1</v>
      </c>
      <c r="E111" s="24">
        <v>0</v>
      </c>
      <c r="F111" s="24">
        <v>0</v>
      </c>
      <c r="G111" s="24">
        <f t="shared" si="0"/>
        <v>0</v>
      </c>
      <c r="H111" s="25"/>
      <c r="I111" s="24">
        <f t="shared" si="1"/>
        <v>0</v>
      </c>
    </row>
    <row r="112" spans="1:9" ht="63" x14ac:dyDescent="0.25">
      <c r="A112" s="4" t="s">
        <v>46</v>
      </c>
      <c r="B112" s="7" t="s">
        <v>77</v>
      </c>
      <c r="C112" s="10" t="s">
        <v>55</v>
      </c>
      <c r="D112" s="11">
        <v>2</v>
      </c>
      <c r="E112" s="24">
        <v>0</v>
      </c>
      <c r="F112" s="24">
        <v>0</v>
      </c>
      <c r="G112" s="24">
        <f t="shared" si="0"/>
        <v>0</v>
      </c>
      <c r="H112" s="25"/>
      <c r="I112" s="24">
        <f t="shared" si="1"/>
        <v>0</v>
      </c>
    </row>
    <row r="113" spans="1:9" ht="63" x14ac:dyDescent="0.25">
      <c r="A113" s="4" t="s">
        <v>47</v>
      </c>
      <c r="B113" s="9" t="s">
        <v>78</v>
      </c>
      <c r="C113" s="10" t="s">
        <v>55</v>
      </c>
      <c r="D113" s="11">
        <v>5</v>
      </c>
      <c r="E113" s="24">
        <v>0</v>
      </c>
      <c r="F113" s="24">
        <v>0</v>
      </c>
      <c r="G113" s="24">
        <f t="shared" si="0"/>
        <v>0</v>
      </c>
      <c r="H113" s="25"/>
      <c r="I113" s="24">
        <f t="shared" si="1"/>
        <v>0</v>
      </c>
    </row>
    <row r="114" spans="1:9" ht="126" x14ac:dyDescent="0.25">
      <c r="A114" s="4" t="s">
        <v>49</v>
      </c>
      <c r="B114" s="42" t="s">
        <v>164</v>
      </c>
      <c r="C114" s="10" t="s">
        <v>55</v>
      </c>
      <c r="D114" s="11">
        <v>1</v>
      </c>
      <c r="E114" s="24">
        <v>0</v>
      </c>
      <c r="F114" s="24">
        <v>0</v>
      </c>
      <c r="G114" s="24">
        <f t="shared" si="0"/>
        <v>0</v>
      </c>
      <c r="H114" s="25"/>
      <c r="I114" s="24">
        <f t="shared" si="1"/>
        <v>0</v>
      </c>
    </row>
    <row r="115" spans="1:9" ht="157.5" x14ac:dyDescent="0.25">
      <c r="A115" s="4" t="s">
        <v>50</v>
      </c>
      <c r="B115" s="43" t="s">
        <v>165</v>
      </c>
      <c r="C115" s="10" t="s">
        <v>55</v>
      </c>
      <c r="D115" s="11">
        <v>2</v>
      </c>
      <c r="E115" s="24">
        <v>0</v>
      </c>
      <c r="F115" s="24">
        <v>0</v>
      </c>
      <c r="G115" s="24">
        <f t="shared" si="0"/>
        <v>0</v>
      </c>
      <c r="H115" s="25"/>
      <c r="I115" s="24">
        <f t="shared" si="1"/>
        <v>0</v>
      </c>
    </row>
    <row r="116" spans="1:9" ht="157.5" x14ac:dyDescent="0.25">
      <c r="A116" s="4" t="s">
        <v>51</v>
      </c>
      <c r="B116" s="43" t="s">
        <v>166</v>
      </c>
      <c r="C116" s="10" t="s">
        <v>55</v>
      </c>
      <c r="D116" s="11">
        <v>2</v>
      </c>
      <c r="E116" s="24">
        <v>0</v>
      </c>
      <c r="F116" s="24">
        <v>0</v>
      </c>
      <c r="G116" s="24">
        <f t="shared" si="0"/>
        <v>0</v>
      </c>
      <c r="H116" s="25"/>
      <c r="I116" s="24">
        <f t="shared" si="1"/>
        <v>0</v>
      </c>
    </row>
    <row r="117" spans="1:9" ht="141.75" x14ac:dyDescent="0.25">
      <c r="A117" s="4" t="s">
        <v>52</v>
      </c>
      <c r="B117" s="42" t="s">
        <v>167</v>
      </c>
      <c r="C117" s="10" t="s">
        <v>55</v>
      </c>
      <c r="D117" s="11">
        <v>1</v>
      </c>
      <c r="E117" s="24">
        <v>0</v>
      </c>
      <c r="F117" s="24">
        <v>0</v>
      </c>
      <c r="G117" s="24">
        <f t="shared" si="0"/>
        <v>0</v>
      </c>
      <c r="H117" s="25"/>
      <c r="I117" s="24">
        <f t="shared" si="1"/>
        <v>0</v>
      </c>
    </row>
    <row r="118" spans="1:9" ht="94.5" x14ac:dyDescent="0.25">
      <c r="A118" s="4" t="s">
        <v>53</v>
      </c>
      <c r="B118" s="6" t="s">
        <v>79</v>
      </c>
      <c r="C118" s="10" t="s">
        <v>55</v>
      </c>
      <c r="D118" s="11">
        <v>1</v>
      </c>
      <c r="E118" s="24">
        <v>0</v>
      </c>
      <c r="F118" s="24">
        <v>0</v>
      </c>
      <c r="G118" s="24">
        <f t="shared" si="0"/>
        <v>0</v>
      </c>
      <c r="H118" s="25"/>
      <c r="I118" s="24">
        <f t="shared" si="1"/>
        <v>0</v>
      </c>
    </row>
    <row r="119" spans="1:9" ht="78.75" x14ac:dyDescent="0.25">
      <c r="A119" s="4" t="s">
        <v>54</v>
      </c>
      <c r="B119" s="6" t="s">
        <v>106</v>
      </c>
      <c r="C119" s="10" t="s">
        <v>55</v>
      </c>
      <c r="D119" s="11">
        <v>1</v>
      </c>
      <c r="E119" s="24">
        <v>0</v>
      </c>
      <c r="F119" s="24">
        <v>0</v>
      </c>
      <c r="G119" s="24">
        <f t="shared" si="0"/>
        <v>0</v>
      </c>
      <c r="H119" s="25"/>
      <c r="I119" s="24">
        <f t="shared" si="1"/>
        <v>0</v>
      </c>
    </row>
    <row r="120" spans="1:9" ht="78.75" x14ac:dyDescent="0.25">
      <c r="A120" s="4" t="s">
        <v>65</v>
      </c>
      <c r="B120" s="6" t="s">
        <v>75</v>
      </c>
      <c r="C120" s="10" t="s">
        <v>55</v>
      </c>
      <c r="D120" s="11">
        <v>1</v>
      </c>
      <c r="E120" s="24">
        <v>0</v>
      </c>
      <c r="F120" s="24">
        <v>0</v>
      </c>
      <c r="G120" s="24">
        <f t="shared" si="0"/>
        <v>0</v>
      </c>
      <c r="H120" s="25"/>
      <c r="I120" s="24">
        <f t="shared" si="1"/>
        <v>0</v>
      </c>
    </row>
    <row r="121" spans="1:9" x14ac:dyDescent="0.25">
      <c r="A121" s="44"/>
      <c r="B121" s="45"/>
      <c r="C121" s="45"/>
      <c r="D121" s="45"/>
      <c r="E121" s="46"/>
      <c r="F121" s="18" t="s">
        <v>48</v>
      </c>
      <c r="G121" s="18">
        <f>SUM(G85:G120)</f>
        <v>0</v>
      </c>
      <c r="H121" s="19" t="s">
        <v>22</v>
      </c>
      <c r="I121" s="20">
        <f>SUM(I85:I120)</f>
        <v>0</v>
      </c>
    </row>
    <row r="122" spans="1:9" ht="28.5" customHeight="1" x14ac:dyDescent="0.25">
      <c r="A122" s="14" t="s">
        <v>152</v>
      </c>
      <c r="B122" s="29" t="s">
        <v>140</v>
      </c>
      <c r="C122" s="30"/>
      <c r="D122" s="30"/>
      <c r="E122" s="30"/>
      <c r="F122" s="30"/>
      <c r="G122" s="30"/>
      <c r="H122" s="30"/>
      <c r="I122" s="31"/>
    </row>
    <row r="123" spans="1:9" ht="47.25" x14ac:dyDescent="0.25">
      <c r="A123" s="1" t="s">
        <v>6</v>
      </c>
      <c r="B123" s="1" t="s">
        <v>0</v>
      </c>
      <c r="C123" s="1" t="s">
        <v>9</v>
      </c>
      <c r="D123" s="1" t="s">
        <v>23</v>
      </c>
      <c r="E123" s="1" t="s">
        <v>10</v>
      </c>
      <c r="F123" s="1" t="s">
        <v>1</v>
      </c>
      <c r="G123" s="1" t="s">
        <v>11</v>
      </c>
      <c r="H123" s="1" t="s">
        <v>93</v>
      </c>
      <c r="I123" s="1" t="s">
        <v>12</v>
      </c>
    </row>
    <row r="124" spans="1:9" x14ac:dyDescent="0.25">
      <c r="A124" s="2" t="s">
        <v>13</v>
      </c>
      <c r="B124" s="2" t="s">
        <v>14</v>
      </c>
      <c r="C124" s="2" t="s">
        <v>15</v>
      </c>
      <c r="D124" s="2" t="s">
        <v>16</v>
      </c>
      <c r="E124" s="2" t="s">
        <v>17</v>
      </c>
      <c r="F124" s="2" t="s">
        <v>18</v>
      </c>
      <c r="G124" s="2" t="s">
        <v>19</v>
      </c>
      <c r="H124" s="2" t="s">
        <v>20</v>
      </c>
      <c r="I124" s="2" t="s">
        <v>21</v>
      </c>
    </row>
    <row r="125" spans="1:9" ht="141.75" x14ac:dyDescent="0.25">
      <c r="A125" s="4" t="s">
        <v>2</v>
      </c>
      <c r="B125" s="9" t="s">
        <v>107</v>
      </c>
      <c r="C125" s="10" t="s">
        <v>55</v>
      </c>
      <c r="D125" s="11">
        <v>1</v>
      </c>
      <c r="E125" s="24">
        <v>0</v>
      </c>
      <c r="F125" s="24">
        <v>0</v>
      </c>
      <c r="G125" s="24">
        <f>D125*E125</f>
        <v>0</v>
      </c>
      <c r="H125" s="25"/>
      <c r="I125" s="24">
        <f>ROUND(G125*H125+G125,2)</f>
        <v>0</v>
      </c>
    </row>
    <row r="126" spans="1:9" ht="78.75" x14ac:dyDescent="0.25">
      <c r="A126" s="4" t="s">
        <v>3</v>
      </c>
      <c r="B126" s="9" t="s">
        <v>89</v>
      </c>
      <c r="C126" s="10" t="s">
        <v>55</v>
      </c>
      <c r="D126" s="11">
        <v>1</v>
      </c>
      <c r="E126" s="24">
        <v>0</v>
      </c>
      <c r="F126" s="24">
        <v>0</v>
      </c>
      <c r="G126" s="24">
        <f>D126*E126</f>
        <v>0</v>
      </c>
      <c r="H126" s="25"/>
      <c r="I126" s="24">
        <f>ROUND(G126*H126+G126,2)</f>
        <v>0</v>
      </c>
    </row>
    <row r="127" spans="1:9" ht="94.5" x14ac:dyDescent="0.25">
      <c r="A127" s="4" t="s">
        <v>44</v>
      </c>
      <c r="B127" s="9" t="s">
        <v>72</v>
      </c>
      <c r="C127" s="10" t="s">
        <v>55</v>
      </c>
      <c r="D127" s="11">
        <v>1</v>
      </c>
      <c r="E127" s="24">
        <v>0</v>
      </c>
      <c r="F127" s="24">
        <v>0</v>
      </c>
      <c r="G127" s="24">
        <f>D127*E127</f>
        <v>0</v>
      </c>
      <c r="H127" s="25"/>
      <c r="I127" s="24">
        <f>ROUND(G127*H127+G127,2)</f>
        <v>0</v>
      </c>
    </row>
    <row r="128" spans="1:9" ht="141.75" x14ac:dyDescent="0.25">
      <c r="A128" s="4" t="s">
        <v>45</v>
      </c>
      <c r="B128" s="9" t="s">
        <v>73</v>
      </c>
      <c r="C128" s="10" t="s">
        <v>55</v>
      </c>
      <c r="D128" s="11">
        <v>5</v>
      </c>
      <c r="E128" s="24">
        <v>0</v>
      </c>
      <c r="F128" s="24">
        <v>0</v>
      </c>
      <c r="G128" s="24">
        <f>D128*E128</f>
        <v>0</v>
      </c>
      <c r="H128" s="25"/>
      <c r="I128" s="24">
        <f>ROUND(G128*H128+G128,2)</f>
        <v>0</v>
      </c>
    </row>
    <row r="129" spans="1:9" ht="126" x14ac:dyDescent="0.25">
      <c r="A129" s="4" t="s">
        <v>4</v>
      </c>
      <c r="B129" s="9" t="s">
        <v>108</v>
      </c>
      <c r="C129" s="10" t="s">
        <v>55</v>
      </c>
      <c r="D129" s="11">
        <v>3</v>
      </c>
      <c r="E129" s="24">
        <v>0</v>
      </c>
      <c r="F129" s="24">
        <v>0</v>
      </c>
      <c r="G129" s="24">
        <f>D129*E129</f>
        <v>0</v>
      </c>
      <c r="H129" s="25"/>
      <c r="I129" s="24">
        <f>ROUND(G129*H129+G129,2)</f>
        <v>0</v>
      </c>
    </row>
    <row r="130" spans="1:9" ht="94.5" x14ac:dyDescent="0.25">
      <c r="A130" s="4" t="s">
        <v>24</v>
      </c>
      <c r="B130" s="6" t="s">
        <v>109</v>
      </c>
      <c r="C130" s="10" t="s">
        <v>55</v>
      </c>
      <c r="D130" s="11">
        <v>3</v>
      </c>
      <c r="E130" s="24">
        <v>0</v>
      </c>
      <c r="F130" s="24">
        <v>0</v>
      </c>
      <c r="G130" s="24">
        <f>D130*E130</f>
        <v>0</v>
      </c>
      <c r="H130" s="25"/>
      <c r="I130" s="24">
        <f>ROUND(G130*H130+G130,2)</f>
        <v>0</v>
      </c>
    </row>
    <row r="131" spans="1:9" ht="220.5" x14ac:dyDescent="0.25">
      <c r="A131" s="4" t="s">
        <v>7</v>
      </c>
      <c r="B131" s="6" t="s">
        <v>110</v>
      </c>
      <c r="C131" s="10" t="s">
        <v>55</v>
      </c>
      <c r="D131" s="11">
        <v>1</v>
      </c>
      <c r="E131" s="24">
        <v>0</v>
      </c>
      <c r="F131" s="24">
        <v>0</v>
      </c>
      <c r="G131" s="24">
        <f>D131*E131</f>
        <v>0</v>
      </c>
      <c r="H131" s="25"/>
      <c r="I131" s="24">
        <f>ROUND(G131*H131+G131,2)</f>
        <v>0</v>
      </c>
    </row>
    <row r="132" spans="1:9" ht="78.75" x14ac:dyDescent="0.25">
      <c r="A132" s="4" t="s">
        <v>8</v>
      </c>
      <c r="B132" s="9" t="s">
        <v>111</v>
      </c>
      <c r="C132" s="10" t="s">
        <v>55</v>
      </c>
      <c r="D132" s="11">
        <v>1</v>
      </c>
      <c r="E132" s="24">
        <v>0</v>
      </c>
      <c r="F132" s="24">
        <v>0</v>
      </c>
      <c r="G132" s="24">
        <f>D132*E132</f>
        <v>0</v>
      </c>
      <c r="H132" s="25"/>
      <c r="I132" s="24">
        <f>ROUND(G132*H132+G132,2)</f>
        <v>0</v>
      </c>
    </row>
    <row r="133" spans="1:9" ht="110.25" x14ac:dyDescent="0.25">
      <c r="A133" s="4" t="s">
        <v>25</v>
      </c>
      <c r="B133" s="9" t="s">
        <v>112</v>
      </c>
      <c r="C133" s="10" t="s">
        <v>55</v>
      </c>
      <c r="D133" s="11">
        <v>5</v>
      </c>
      <c r="E133" s="24">
        <v>0</v>
      </c>
      <c r="F133" s="24">
        <v>0</v>
      </c>
      <c r="G133" s="24">
        <f>D133*E133</f>
        <v>0</v>
      </c>
      <c r="H133" s="25"/>
      <c r="I133" s="24">
        <f>ROUND(G133*H133+G133,2)</f>
        <v>0</v>
      </c>
    </row>
    <row r="134" spans="1:9" ht="157.5" x14ac:dyDescent="0.25">
      <c r="A134" s="4" t="s">
        <v>26</v>
      </c>
      <c r="B134" s="6" t="s">
        <v>61</v>
      </c>
      <c r="C134" s="10" t="s">
        <v>55</v>
      </c>
      <c r="D134" s="11">
        <v>1</v>
      </c>
      <c r="E134" s="24">
        <v>0</v>
      </c>
      <c r="F134" s="24">
        <v>0</v>
      </c>
      <c r="G134" s="24">
        <f>D134*E134</f>
        <v>0</v>
      </c>
      <c r="H134" s="25"/>
      <c r="I134" s="24">
        <f>ROUND(G134*H134+G134,2)</f>
        <v>0</v>
      </c>
    </row>
    <row r="135" spans="1:9" ht="94.5" x14ac:dyDescent="0.25">
      <c r="A135" s="4" t="s">
        <v>27</v>
      </c>
      <c r="B135" s="6" t="s">
        <v>56</v>
      </c>
      <c r="C135" s="10" t="s">
        <v>55</v>
      </c>
      <c r="D135" s="11">
        <v>15</v>
      </c>
      <c r="E135" s="24">
        <v>0</v>
      </c>
      <c r="F135" s="24">
        <v>0</v>
      </c>
      <c r="G135" s="24">
        <f>D135*E135</f>
        <v>0</v>
      </c>
      <c r="H135" s="25"/>
      <c r="I135" s="24">
        <f>ROUND(G135*H135+G135,2)</f>
        <v>0</v>
      </c>
    </row>
    <row r="136" spans="1:9" ht="63" x14ac:dyDescent="0.25">
      <c r="A136" s="4" t="s">
        <v>28</v>
      </c>
      <c r="B136" s="9" t="s">
        <v>62</v>
      </c>
      <c r="C136" s="10" t="s">
        <v>55</v>
      </c>
      <c r="D136" s="11">
        <v>10</v>
      </c>
      <c r="E136" s="24">
        <v>0</v>
      </c>
      <c r="F136" s="24">
        <v>0</v>
      </c>
      <c r="G136" s="24">
        <f>D136*E136</f>
        <v>0</v>
      </c>
      <c r="H136" s="25"/>
      <c r="I136" s="24">
        <f>ROUND(G136*H136+G136,2)</f>
        <v>0</v>
      </c>
    </row>
    <row r="137" spans="1:9" ht="78.75" x14ac:dyDescent="0.25">
      <c r="A137" s="4" t="s">
        <v>29</v>
      </c>
      <c r="B137" s="9" t="s">
        <v>68</v>
      </c>
      <c r="C137" s="10" t="s">
        <v>55</v>
      </c>
      <c r="D137" s="11">
        <v>15</v>
      </c>
      <c r="E137" s="24">
        <v>0</v>
      </c>
      <c r="F137" s="24">
        <v>0</v>
      </c>
      <c r="G137" s="24">
        <f>D137*E137</f>
        <v>0</v>
      </c>
      <c r="H137" s="25"/>
      <c r="I137" s="24">
        <f>ROUND(G137*H137+G137,2)</f>
        <v>0</v>
      </c>
    </row>
    <row r="138" spans="1:9" ht="94.5" x14ac:dyDescent="0.25">
      <c r="A138" s="4" t="s">
        <v>30</v>
      </c>
      <c r="B138" s="9" t="s">
        <v>57</v>
      </c>
      <c r="C138" s="10" t="s">
        <v>55</v>
      </c>
      <c r="D138" s="11">
        <v>15</v>
      </c>
      <c r="E138" s="24">
        <v>0</v>
      </c>
      <c r="F138" s="24">
        <v>0</v>
      </c>
      <c r="G138" s="24">
        <f>D138*E138</f>
        <v>0</v>
      </c>
      <c r="H138" s="25"/>
      <c r="I138" s="24">
        <f>ROUND(G138*H138+G138,2)</f>
        <v>0</v>
      </c>
    </row>
    <row r="139" spans="1:9" ht="94.5" x14ac:dyDescent="0.25">
      <c r="A139" s="4" t="s">
        <v>31</v>
      </c>
      <c r="B139" s="9" t="s">
        <v>58</v>
      </c>
      <c r="C139" s="10" t="s">
        <v>55</v>
      </c>
      <c r="D139" s="11">
        <v>15</v>
      </c>
      <c r="E139" s="24">
        <v>0</v>
      </c>
      <c r="F139" s="24">
        <v>0</v>
      </c>
      <c r="G139" s="24">
        <f>D139*E139</f>
        <v>0</v>
      </c>
      <c r="H139" s="25"/>
      <c r="I139" s="24">
        <f>ROUND(G139*H139+G139,2)</f>
        <v>0</v>
      </c>
    </row>
    <row r="140" spans="1:9" ht="94.5" x14ac:dyDescent="0.25">
      <c r="A140" s="4" t="s">
        <v>32</v>
      </c>
      <c r="B140" s="9" t="s">
        <v>59</v>
      </c>
      <c r="C140" s="10" t="s">
        <v>55</v>
      </c>
      <c r="D140" s="11">
        <v>15</v>
      </c>
      <c r="E140" s="24">
        <v>0</v>
      </c>
      <c r="F140" s="24">
        <v>0</v>
      </c>
      <c r="G140" s="24">
        <f>D140*E140</f>
        <v>0</v>
      </c>
      <c r="H140" s="25"/>
      <c r="I140" s="24">
        <f>ROUND(G140*H140+G140,2)</f>
        <v>0</v>
      </c>
    </row>
    <row r="141" spans="1:9" ht="94.5" x14ac:dyDescent="0.25">
      <c r="A141" s="4" t="s">
        <v>33</v>
      </c>
      <c r="B141" s="9" t="s">
        <v>60</v>
      </c>
      <c r="C141" s="10" t="s">
        <v>55</v>
      </c>
      <c r="D141" s="11">
        <v>15</v>
      </c>
      <c r="E141" s="24">
        <v>0</v>
      </c>
      <c r="F141" s="24">
        <v>0</v>
      </c>
      <c r="G141" s="24">
        <f>D141*E141</f>
        <v>0</v>
      </c>
      <c r="H141" s="25"/>
      <c r="I141" s="24">
        <f>ROUND(G141*H141+G141,2)</f>
        <v>0</v>
      </c>
    </row>
    <row r="142" spans="1:9" ht="94.5" x14ac:dyDescent="0.25">
      <c r="A142" s="4" t="s">
        <v>34</v>
      </c>
      <c r="B142" s="9" t="s">
        <v>69</v>
      </c>
      <c r="C142" s="10" t="s">
        <v>55</v>
      </c>
      <c r="D142" s="11">
        <v>15</v>
      </c>
      <c r="E142" s="24">
        <v>0</v>
      </c>
      <c r="F142" s="24">
        <v>0</v>
      </c>
      <c r="G142" s="24">
        <f>D142*E142</f>
        <v>0</v>
      </c>
      <c r="H142" s="25"/>
      <c r="I142" s="24">
        <f>ROUND(G142*H142+G142,2)</f>
        <v>0</v>
      </c>
    </row>
    <row r="143" spans="1:9" ht="94.5" x14ac:dyDescent="0.25">
      <c r="A143" s="4" t="s">
        <v>35</v>
      </c>
      <c r="B143" s="9" t="s">
        <v>63</v>
      </c>
      <c r="C143" s="10" t="s">
        <v>55</v>
      </c>
      <c r="D143" s="11">
        <v>5</v>
      </c>
      <c r="E143" s="24">
        <v>0</v>
      </c>
      <c r="F143" s="24">
        <v>0</v>
      </c>
      <c r="G143" s="24">
        <f>D143*E143</f>
        <v>0</v>
      </c>
      <c r="H143" s="25"/>
      <c r="I143" s="24">
        <f>ROUND(G143*H143+G143,2)</f>
        <v>0</v>
      </c>
    </row>
    <row r="144" spans="1:9" ht="63" x14ac:dyDescent="0.25">
      <c r="A144" s="4" t="s">
        <v>36</v>
      </c>
      <c r="B144" s="9" t="s">
        <v>64</v>
      </c>
      <c r="C144" s="10" t="s">
        <v>55</v>
      </c>
      <c r="D144" s="11">
        <v>15</v>
      </c>
      <c r="E144" s="24">
        <v>0</v>
      </c>
      <c r="F144" s="24">
        <v>0</v>
      </c>
      <c r="G144" s="24">
        <f>D144*E144</f>
        <v>0</v>
      </c>
      <c r="H144" s="25"/>
      <c r="I144" s="24">
        <f>ROUND(G144*H144+G144,2)</f>
        <v>0</v>
      </c>
    </row>
    <row r="145" spans="1:9" ht="110.25" x14ac:dyDescent="0.25">
      <c r="A145" s="4" t="s">
        <v>37</v>
      </c>
      <c r="B145" s="7" t="s">
        <v>113</v>
      </c>
      <c r="C145" s="10" t="s">
        <v>55</v>
      </c>
      <c r="D145" s="11">
        <v>2</v>
      </c>
      <c r="E145" s="24">
        <v>0</v>
      </c>
      <c r="F145" s="24">
        <v>0</v>
      </c>
      <c r="G145" s="24">
        <f>D145*E145</f>
        <v>0</v>
      </c>
      <c r="H145" s="25"/>
      <c r="I145" s="24">
        <f>ROUND(G145*H145+G145,2)</f>
        <v>0</v>
      </c>
    </row>
    <row r="146" spans="1:9" ht="94.5" x14ac:dyDescent="0.25">
      <c r="A146" s="4" t="s">
        <v>38</v>
      </c>
      <c r="B146" s="6" t="s">
        <v>114</v>
      </c>
      <c r="C146" s="10" t="s">
        <v>55</v>
      </c>
      <c r="D146" s="11">
        <v>4</v>
      </c>
      <c r="E146" s="24">
        <v>0</v>
      </c>
      <c r="F146" s="24">
        <v>0</v>
      </c>
      <c r="G146" s="24">
        <f>D146*E146</f>
        <v>0</v>
      </c>
      <c r="H146" s="25"/>
      <c r="I146" s="24">
        <f>ROUND(G146*H146+G146,2)</f>
        <v>0</v>
      </c>
    </row>
    <row r="147" spans="1:9" ht="110.25" x14ac:dyDescent="0.25">
      <c r="A147" s="4" t="s">
        <v>39</v>
      </c>
      <c r="B147" s="13" t="s">
        <v>115</v>
      </c>
      <c r="C147" s="10" t="s">
        <v>55</v>
      </c>
      <c r="D147" s="11">
        <v>1</v>
      </c>
      <c r="E147" s="24">
        <v>0</v>
      </c>
      <c r="F147" s="24">
        <v>0</v>
      </c>
      <c r="G147" s="24">
        <f>D147*E147</f>
        <v>0</v>
      </c>
      <c r="H147" s="25"/>
      <c r="I147" s="24">
        <f>ROUND(G147*H147+G147,2)</f>
        <v>0</v>
      </c>
    </row>
    <row r="148" spans="1:9" ht="78.75" x14ac:dyDescent="0.25">
      <c r="A148" s="4" t="s">
        <v>40</v>
      </c>
      <c r="B148" s="5" t="s">
        <v>81</v>
      </c>
      <c r="C148" s="10" t="s">
        <v>55</v>
      </c>
      <c r="D148" s="11">
        <v>2</v>
      </c>
      <c r="E148" s="24">
        <v>0</v>
      </c>
      <c r="F148" s="24">
        <v>0</v>
      </c>
      <c r="G148" s="24">
        <f>D148*E148</f>
        <v>0</v>
      </c>
      <c r="H148" s="25"/>
      <c r="I148" s="24">
        <f>ROUND(G148*H148+G148,2)</f>
        <v>0</v>
      </c>
    </row>
    <row r="149" spans="1:9" ht="110.25" x14ac:dyDescent="0.25">
      <c r="A149" s="4" t="s">
        <v>41</v>
      </c>
      <c r="B149" s="3" t="s">
        <v>116</v>
      </c>
      <c r="C149" s="10" t="s">
        <v>55</v>
      </c>
      <c r="D149" s="11">
        <v>1</v>
      </c>
      <c r="E149" s="24">
        <v>0</v>
      </c>
      <c r="F149" s="24">
        <v>0</v>
      </c>
      <c r="G149" s="24">
        <f>D149*E149</f>
        <v>0</v>
      </c>
      <c r="H149" s="25"/>
      <c r="I149" s="24">
        <f>ROUND(G149*H149+G149,2)</f>
        <v>0</v>
      </c>
    </row>
    <row r="150" spans="1:9" ht="94.5" x14ac:dyDescent="0.25">
      <c r="A150" s="4" t="s">
        <v>42</v>
      </c>
      <c r="B150" s="6" t="s">
        <v>76</v>
      </c>
      <c r="C150" s="10" t="s">
        <v>55</v>
      </c>
      <c r="D150" s="11">
        <v>1</v>
      </c>
      <c r="E150" s="24">
        <v>0</v>
      </c>
      <c r="F150" s="24">
        <v>0</v>
      </c>
      <c r="G150" s="24">
        <f>D150*E150</f>
        <v>0</v>
      </c>
      <c r="H150" s="25"/>
      <c r="I150" s="24">
        <f>ROUND(G150*H150+G150,2)</f>
        <v>0</v>
      </c>
    </row>
    <row r="151" spans="1:9" ht="63" x14ac:dyDescent="0.25">
      <c r="A151" s="4" t="s">
        <v>43</v>
      </c>
      <c r="B151" s="9" t="s">
        <v>78</v>
      </c>
      <c r="C151" s="10" t="s">
        <v>55</v>
      </c>
      <c r="D151" s="11">
        <v>5</v>
      </c>
      <c r="E151" s="24">
        <v>0</v>
      </c>
      <c r="F151" s="24">
        <v>0</v>
      </c>
      <c r="G151" s="24">
        <f>D151*E151</f>
        <v>0</v>
      </c>
      <c r="H151" s="25"/>
      <c r="I151" s="24">
        <f>ROUND(G151*H151+G151,2)</f>
        <v>0</v>
      </c>
    </row>
    <row r="152" spans="1:9" ht="94.5" x14ac:dyDescent="0.25">
      <c r="A152" s="4" t="s">
        <v>46</v>
      </c>
      <c r="B152" s="6" t="s">
        <v>79</v>
      </c>
      <c r="C152" s="10" t="s">
        <v>55</v>
      </c>
      <c r="D152" s="11">
        <v>1</v>
      </c>
      <c r="E152" s="24">
        <v>0</v>
      </c>
      <c r="F152" s="24">
        <v>0</v>
      </c>
      <c r="G152" s="24">
        <f>D152*E152</f>
        <v>0</v>
      </c>
      <c r="H152" s="25"/>
      <c r="I152" s="24">
        <f>ROUND(G152*H152+G152,2)</f>
        <v>0</v>
      </c>
    </row>
    <row r="153" spans="1:9" ht="132.75" customHeight="1" x14ac:dyDescent="0.25">
      <c r="A153" s="4" t="s">
        <v>47</v>
      </c>
      <c r="B153" s="6" t="s">
        <v>75</v>
      </c>
      <c r="C153" s="10" t="s">
        <v>55</v>
      </c>
      <c r="D153" s="11">
        <v>1</v>
      </c>
      <c r="E153" s="24">
        <v>0</v>
      </c>
      <c r="F153" s="24">
        <v>0</v>
      </c>
      <c r="G153" s="24">
        <f>D153*E153</f>
        <v>0</v>
      </c>
      <c r="H153" s="25"/>
      <c r="I153" s="24">
        <f>ROUND(G153*H153+G153,2)</f>
        <v>0</v>
      </c>
    </row>
    <row r="154" spans="1:9" ht="78.75" x14ac:dyDescent="0.25">
      <c r="A154" s="4" t="s">
        <v>49</v>
      </c>
      <c r="B154" s="6" t="s">
        <v>106</v>
      </c>
      <c r="C154" s="10" t="s">
        <v>55</v>
      </c>
      <c r="D154" s="11">
        <v>1</v>
      </c>
      <c r="E154" s="24">
        <v>0</v>
      </c>
      <c r="F154" s="24">
        <v>0</v>
      </c>
      <c r="G154" s="24">
        <f>D154*E154</f>
        <v>0</v>
      </c>
      <c r="H154" s="25"/>
      <c r="I154" s="24">
        <f>ROUND(G154*H154+G154,2)</f>
        <v>0</v>
      </c>
    </row>
    <row r="155" spans="1:9" x14ac:dyDescent="0.25">
      <c r="A155" s="32"/>
      <c r="B155" s="33"/>
      <c r="C155" s="33"/>
      <c r="D155" s="33"/>
      <c r="E155" s="34"/>
      <c r="F155" s="18" t="s">
        <v>48</v>
      </c>
      <c r="G155" s="18">
        <f>SUM(G125:G154)</f>
        <v>0</v>
      </c>
      <c r="H155" s="19" t="s">
        <v>22</v>
      </c>
      <c r="I155" s="20">
        <f>SUM(I125:I154)</f>
        <v>0</v>
      </c>
    </row>
    <row r="156" spans="1:9" ht="38.25" customHeight="1" x14ac:dyDescent="0.25">
      <c r="A156" s="14" t="s">
        <v>153</v>
      </c>
      <c r="B156" s="29" t="s">
        <v>141</v>
      </c>
      <c r="C156" s="30"/>
      <c r="D156" s="30"/>
      <c r="E156" s="30"/>
      <c r="F156" s="30"/>
      <c r="G156" s="30"/>
      <c r="H156" s="30"/>
      <c r="I156" s="31"/>
    </row>
    <row r="157" spans="1:9" ht="47.25" x14ac:dyDescent="0.25">
      <c r="A157" s="1" t="s">
        <v>6</v>
      </c>
      <c r="B157" s="1" t="s">
        <v>0</v>
      </c>
      <c r="C157" s="1" t="s">
        <v>9</v>
      </c>
      <c r="D157" s="1" t="s">
        <v>23</v>
      </c>
      <c r="E157" s="1" t="s">
        <v>10</v>
      </c>
      <c r="F157" s="1" t="s">
        <v>1</v>
      </c>
      <c r="G157" s="1" t="s">
        <v>11</v>
      </c>
      <c r="H157" s="1" t="s">
        <v>93</v>
      </c>
      <c r="I157" s="1" t="s">
        <v>12</v>
      </c>
    </row>
    <row r="158" spans="1:9" x14ac:dyDescent="0.25">
      <c r="A158" s="2" t="s">
        <v>13</v>
      </c>
      <c r="B158" s="2" t="s">
        <v>14</v>
      </c>
      <c r="C158" s="2" t="s">
        <v>15</v>
      </c>
      <c r="D158" s="2" t="s">
        <v>16</v>
      </c>
      <c r="E158" s="2" t="s">
        <v>17</v>
      </c>
      <c r="F158" s="2" t="s">
        <v>18</v>
      </c>
      <c r="G158" s="2" t="s">
        <v>19</v>
      </c>
      <c r="H158" s="2" t="s">
        <v>20</v>
      </c>
      <c r="I158" s="2" t="s">
        <v>21</v>
      </c>
    </row>
    <row r="159" spans="1:9" ht="141.75" x14ac:dyDescent="0.25">
      <c r="A159" s="4" t="s">
        <v>2</v>
      </c>
      <c r="B159" s="9" t="s">
        <v>142</v>
      </c>
      <c r="C159" s="10" t="s">
        <v>55</v>
      </c>
      <c r="D159" s="11">
        <v>1</v>
      </c>
      <c r="E159" s="24">
        <v>0</v>
      </c>
      <c r="F159" s="24">
        <v>0</v>
      </c>
      <c r="G159" s="24">
        <f>D159*E159</f>
        <v>0</v>
      </c>
      <c r="H159" s="25"/>
      <c r="I159" s="24">
        <f>ROUND(G159*H159+G159,2)</f>
        <v>0</v>
      </c>
    </row>
    <row r="160" spans="1:9" ht="78.75" x14ac:dyDescent="0.25">
      <c r="A160" s="4" t="s">
        <v>3</v>
      </c>
      <c r="B160" s="9" t="s">
        <v>89</v>
      </c>
      <c r="C160" s="10" t="s">
        <v>55</v>
      </c>
      <c r="D160" s="11">
        <v>7</v>
      </c>
      <c r="E160" s="24">
        <v>0</v>
      </c>
      <c r="F160" s="24">
        <v>0</v>
      </c>
      <c r="G160" s="24">
        <f>D160*E160</f>
        <v>0</v>
      </c>
      <c r="H160" s="25"/>
      <c r="I160" s="24">
        <f>ROUND(G160*H160+G160,2)</f>
        <v>0</v>
      </c>
    </row>
    <row r="161" spans="1:9" ht="94.5" x14ac:dyDescent="0.25">
      <c r="A161" s="4" t="s">
        <v>44</v>
      </c>
      <c r="B161" s="9" t="s">
        <v>72</v>
      </c>
      <c r="C161" s="10" t="s">
        <v>55</v>
      </c>
      <c r="D161" s="11">
        <v>4</v>
      </c>
      <c r="E161" s="24">
        <v>0</v>
      </c>
      <c r="F161" s="24">
        <v>0</v>
      </c>
      <c r="G161" s="24">
        <f>D161*E161</f>
        <v>0</v>
      </c>
      <c r="H161" s="25"/>
      <c r="I161" s="24">
        <f>ROUND(G161*H161+G161,2)</f>
        <v>0</v>
      </c>
    </row>
    <row r="162" spans="1:9" ht="141.75" x14ac:dyDescent="0.25">
      <c r="A162" s="4" t="s">
        <v>45</v>
      </c>
      <c r="B162" s="9" t="s">
        <v>73</v>
      </c>
      <c r="C162" s="10" t="s">
        <v>55</v>
      </c>
      <c r="D162" s="11">
        <v>14</v>
      </c>
      <c r="E162" s="24">
        <v>0</v>
      </c>
      <c r="F162" s="24">
        <v>0</v>
      </c>
      <c r="G162" s="24">
        <f>D162*E162</f>
        <v>0</v>
      </c>
      <c r="H162" s="25"/>
      <c r="I162" s="24">
        <f>ROUND(G162*H162+G162,2)</f>
        <v>0</v>
      </c>
    </row>
    <row r="163" spans="1:9" ht="94.5" x14ac:dyDescent="0.25">
      <c r="A163" s="4" t="s">
        <v>4</v>
      </c>
      <c r="B163" s="6" t="s">
        <v>97</v>
      </c>
      <c r="C163" s="10" t="s">
        <v>55</v>
      </c>
      <c r="D163" s="11">
        <v>7</v>
      </c>
      <c r="E163" s="24">
        <v>0</v>
      </c>
      <c r="F163" s="24">
        <v>0</v>
      </c>
      <c r="G163" s="24">
        <f>D163*E163</f>
        <v>0</v>
      </c>
      <c r="H163" s="25"/>
      <c r="I163" s="24">
        <f>ROUND(G163*H163+G163,2)</f>
        <v>0</v>
      </c>
    </row>
    <row r="164" spans="1:9" ht="220.5" x14ac:dyDescent="0.25">
      <c r="A164" s="4" t="s">
        <v>24</v>
      </c>
      <c r="B164" s="6" t="s">
        <v>117</v>
      </c>
      <c r="C164" s="10" t="s">
        <v>55</v>
      </c>
      <c r="D164" s="11">
        <v>2</v>
      </c>
      <c r="E164" s="24">
        <v>0</v>
      </c>
      <c r="F164" s="24">
        <v>0</v>
      </c>
      <c r="G164" s="24">
        <f>D164*E164</f>
        <v>0</v>
      </c>
      <c r="H164" s="25"/>
      <c r="I164" s="24">
        <f>ROUND(G164*H164+G164,2)</f>
        <v>0</v>
      </c>
    </row>
    <row r="165" spans="1:9" ht="78.75" x14ac:dyDescent="0.25">
      <c r="A165" s="4" t="s">
        <v>7</v>
      </c>
      <c r="B165" s="9" t="s">
        <v>118</v>
      </c>
      <c r="C165" s="10" t="s">
        <v>55</v>
      </c>
      <c r="D165" s="11">
        <v>1</v>
      </c>
      <c r="E165" s="24">
        <v>0</v>
      </c>
      <c r="F165" s="24">
        <v>0</v>
      </c>
      <c r="G165" s="24">
        <f>D165*E165</f>
        <v>0</v>
      </c>
      <c r="H165" s="25"/>
      <c r="I165" s="24">
        <f>ROUND(G165*H165+G165,2)</f>
        <v>0</v>
      </c>
    </row>
    <row r="166" spans="1:9" ht="110.25" x14ac:dyDescent="0.25">
      <c r="A166" s="4" t="s">
        <v>8</v>
      </c>
      <c r="B166" s="9" t="s">
        <v>100</v>
      </c>
      <c r="C166" s="10" t="s">
        <v>55</v>
      </c>
      <c r="D166" s="11">
        <v>14</v>
      </c>
      <c r="E166" s="24">
        <v>0</v>
      </c>
      <c r="F166" s="24">
        <v>0</v>
      </c>
      <c r="G166" s="24">
        <f>D166*E166</f>
        <v>0</v>
      </c>
      <c r="H166" s="25"/>
      <c r="I166" s="24">
        <f>ROUND(G166*H166+G166,2)</f>
        <v>0</v>
      </c>
    </row>
    <row r="167" spans="1:9" ht="157.5" x14ac:dyDescent="0.25">
      <c r="A167" s="4" t="s">
        <v>25</v>
      </c>
      <c r="B167" s="6" t="s">
        <v>61</v>
      </c>
      <c r="C167" s="10" t="s">
        <v>55</v>
      </c>
      <c r="D167" s="11">
        <v>4</v>
      </c>
      <c r="E167" s="24">
        <v>0</v>
      </c>
      <c r="F167" s="24">
        <v>0</v>
      </c>
      <c r="G167" s="24">
        <f>D167*E167</f>
        <v>0</v>
      </c>
      <c r="H167" s="25"/>
      <c r="I167" s="24">
        <f>ROUND(G167*H167+G167,2)</f>
        <v>0</v>
      </c>
    </row>
    <row r="168" spans="1:9" ht="94.5" x14ac:dyDescent="0.25">
      <c r="A168" s="4" t="s">
        <v>26</v>
      </c>
      <c r="B168" s="6" t="s">
        <v>56</v>
      </c>
      <c r="C168" s="10" t="s">
        <v>55</v>
      </c>
      <c r="D168" s="11">
        <v>42</v>
      </c>
      <c r="E168" s="24">
        <v>0</v>
      </c>
      <c r="F168" s="24">
        <v>0</v>
      </c>
      <c r="G168" s="24">
        <f>D168*E168</f>
        <v>0</v>
      </c>
      <c r="H168" s="25"/>
      <c r="I168" s="24">
        <f>ROUND(G168*H168+G168,2)</f>
        <v>0</v>
      </c>
    </row>
    <row r="169" spans="1:9" ht="63" x14ac:dyDescent="0.25">
      <c r="A169" s="4" t="s">
        <v>27</v>
      </c>
      <c r="B169" s="9" t="s">
        <v>62</v>
      </c>
      <c r="C169" s="10" t="s">
        <v>55</v>
      </c>
      <c r="D169" s="11">
        <v>28</v>
      </c>
      <c r="E169" s="24">
        <v>0</v>
      </c>
      <c r="F169" s="24">
        <v>0</v>
      </c>
      <c r="G169" s="24">
        <f>D169*E169</f>
        <v>0</v>
      </c>
      <c r="H169" s="25"/>
      <c r="I169" s="24">
        <f>ROUND(G169*H169+G169,2)</f>
        <v>0</v>
      </c>
    </row>
    <row r="170" spans="1:9" ht="78.75" x14ac:dyDescent="0.25">
      <c r="A170" s="4" t="s">
        <v>28</v>
      </c>
      <c r="B170" s="9" t="s">
        <v>68</v>
      </c>
      <c r="C170" s="10" t="s">
        <v>55</v>
      </c>
      <c r="D170" s="11">
        <v>42</v>
      </c>
      <c r="E170" s="24">
        <v>0</v>
      </c>
      <c r="F170" s="24">
        <v>0</v>
      </c>
      <c r="G170" s="24">
        <f>D170*E170</f>
        <v>0</v>
      </c>
      <c r="H170" s="25"/>
      <c r="I170" s="24">
        <f>ROUND(G170*H170+G170,2)</f>
        <v>0</v>
      </c>
    </row>
    <row r="171" spans="1:9" ht="94.5" x14ac:dyDescent="0.25">
      <c r="A171" s="4" t="s">
        <v>29</v>
      </c>
      <c r="B171" s="9" t="s">
        <v>57</v>
      </c>
      <c r="C171" s="10" t="s">
        <v>55</v>
      </c>
      <c r="D171" s="11">
        <v>42</v>
      </c>
      <c r="E171" s="24">
        <v>0</v>
      </c>
      <c r="F171" s="24">
        <v>0</v>
      </c>
      <c r="G171" s="24">
        <f>D171*E171</f>
        <v>0</v>
      </c>
      <c r="H171" s="25"/>
      <c r="I171" s="24">
        <f>ROUND(G171*H171+G171,2)</f>
        <v>0</v>
      </c>
    </row>
    <row r="172" spans="1:9" ht="94.5" x14ac:dyDescent="0.25">
      <c r="A172" s="4" t="s">
        <v>30</v>
      </c>
      <c r="B172" s="9" t="s">
        <v>58</v>
      </c>
      <c r="C172" s="10" t="s">
        <v>55</v>
      </c>
      <c r="D172" s="11">
        <v>42</v>
      </c>
      <c r="E172" s="24">
        <v>0</v>
      </c>
      <c r="F172" s="24">
        <v>0</v>
      </c>
      <c r="G172" s="24">
        <f>D172*E172</f>
        <v>0</v>
      </c>
      <c r="H172" s="25"/>
      <c r="I172" s="24">
        <f>ROUND(G172*H172+G172,2)</f>
        <v>0</v>
      </c>
    </row>
    <row r="173" spans="1:9" ht="94.5" x14ac:dyDescent="0.25">
      <c r="A173" s="4" t="s">
        <v>31</v>
      </c>
      <c r="B173" s="9" t="s">
        <v>59</v>
      </c>
      <c r="C173" s="10" t="s">
        <v>55</v>
      </c>
      <c r="D173" s="11">
        <v>42</v>
      </c>
      <c r="E173" s="24">
        <v>0</v>
      </c>
      <c r="F173" s="24">
        <v>0</v>
      </c>
      <c r="G173" s="24">
        <f>D173*E173</f>
        <v>0</v>
      </c>
      <c r="H173" s="25"/>
      <c r="I173" s="24">
        <f>ROUND(G173*H173+G173,2)</f>
        <v>0</v>
      </c>
    </row>
    <row r="174" spans="1:9" ht="94.5" x14ac:dyDescent="0.25">
      <c r="A174" s="4" t="s">
        <v>32</v>
      </c>
      <c r="B174" s="9" t="s">
        <v>60</v>
      </c>
      <c r="C174" s="10" t="s">
        <v>55</v>
      </c>
      <c r="D174" s="11">
        <v>42</v>
      </c>
      <c r="E174" s="24">
        <v>0</v>
      </c>
      <c r="F174" s="24">
        <v>0</v>
      </c>
      <c r="G174" s="24">
        <f>D174*E174</f>
        <v>0</v>
      </c>
      <c r="H174" s="25"/>
      <c r="I174" s="24">
        <f>ROUND(G174*H174+G174,2)</f>
        <v>0</v>
      </c>
    </row>
    <row r="175" spans="1:9" ht="94.5" x14ac:dyDescent="0.25">
      <c r="A175" s="4" t="s">
        <v>33</v>
      </c>
      <c r="B175" s="9" t="s">
        <v>69</v>
      </c>
      <c r="C175" s="10" t="s">
        <v>55</v>
      </c>
      <c r="D175" s="11">
        <v>42</v>
      </c>
      <c r="E175" s="24">
        <v>0</v>
      </c>
      <c r="F175" s="24">
        <v>0</v>
      </c>
      <c r="G175" s="24">
        <f>D175*E175</f>
        <v>0</v>
      </c>
      <c r="H175" s="25"/>
      <c r="I175" s="24">
        <f>ROUND(G175*H175+G175,2)</f>
        <v>0</v>
      </c>
    </row>
    <row r="176" spans="1:9" ht="94.5" x14ac:dyDescent="0.25">
      <c r="A176" s="4" t="s">
        <v>34</v>
      </c>
      <c r="B176" s="9" t="s">
        <v>63</v>
      </c>
      <c r="C176" s="10" t="s">
        <v>55</v>
      </c>
      <c r="D176" s="11">
        <v>14</v>
      </c>
      <c r="E176" s="24">
        <v>0</v>
      </c>
      <c r="F176" s="24">
        <v>0</v>
      </c>
      <c r="G176" s="24">
        <f>D176*E176</f>
        <v>0</v>
      </c>
      <c r="H176" s="25"/>
      <c r="I176" s="24">
        <f>ROUND(G176*H176+G176,2)</f>
        <v>0</v>
      </c>
    </row>
    <row r="177" spans="1:9" ht="63" x14ac:dyDescent="0.25">
      <c r="A177" s="4" t="s">
        <v>35</v>
      </c>
      <c r="B177" s="9" t="s">
        <v>64</v>
      </c>
      <c r="C177" s="10" t="s">
        <v>55</v>
      </c>
      <c r="D177" s="11">
        <v>42</v>
      </c>
      <c r="E177" s="24">
        <v>0</v>
      </c>
      <c r="F177" s="24">
        <v>0</v>
      </c>
      <c r="G177" s="24">
        <f>D177*E177</f>
        <v>0</v>
      </c>
      <c r="H177" s="25"/>
      <c r="I177" s="24">
        <f>ROUND(G177*H177+G177,2)</f>
        <v>0</v>
      </c>
    </row>
    <row r="178" spans="1:9" ht="141.75" x14ac:dyDescent="0.25">
      <c r="A178" s="4" t="s">
        <v>36</v>
      </c>
      <c r="B178" s="6" t="s">
        <v>119</v>
      </c>
      <c r="C178" s="10" t="s">
        <v>55</v>
      </c>
      <c r="D178" s="11">
        <v>1</v>
      </c>
      <c r="E178" s="24">
        <v>0</v>
      </c>
      <c r="F178" s="24">
        <v>0</v>
      </c>
      <c r="G178" s="24">
        <f>D178*E178</f>
        <v>0</v>
      </c>
      <c r="H178" s="25"/>
      <c r="I178" s="24">
        <f>ROUND(G178*H178+G178,2)</f>
        <v>0</v>
      </c>
    </row>
    <row r="179" spans="1:9" ht="126" x14ac:dyDescent="0.25">
      <c r="A179" s="4" t="s">
        <v>37</v>
      </c>
      <c r="B179" s="8" t="s">
        <v>120</v>
      </c>
      <c r="C179" s="10" t="s">
        <v>55</v>
      </c>
      <c r="D179" s="11">
        <v>2</v>
      </c>
      <c r="E179" s="24">
        <v>0</v>
      </c>
      <c r="F179" s="24">
        <v>0</v>
      </c>
      <c r="G179" s="24">
        <f>D179*E179</f>
        <v>0</v>
      </c>
      <c r="H179" s="25"/>
      <c r="I179" s="24">
        <f>ROUND(G179*H179+G179,2)</f>
        <v>0</v>
      </c>
    </row>
    <row r="180" spans="1:9" ht="94.5" x14ac:dyDescent="0.25">
      <c r="A180" s="4" t="s">
        <v>38</v>
      </c>
      <c r="B180" s="12" t="s">
        <v>82</v>
      </c>
      <c r="C180" s="10" t="s">
        <v>55</v>
      </c>
      <c r="D180" s="11">
        <v>4</v>
      </c>
      <c r="E180" s="24">
        <v>0</v>
      </c>
      <c r="F180" s="24">
        <v>0</v>
      </c>
      <c r="G180" s="24">
        <f>D180*E180</f>
        <v>0</v>
      </c>
      <c r="H180" s="25"/>
      <c r="I180" s="24">
        <f>ROUND(G180*H180+G180,2)</f>
        <v>0</v>
      </c>
    </row>
    <row r="181" spans="1:9" ht="78.75" x14ac:dyDescent="0.25">
      <c r="A181" s="4" t="s">
        <v>39</v>
      </c>
      <c r="B181" s="5" t="s">
        <v>81</v>
      </c>
      <c r="C181" s="10" t="s">
        <v>55</v>
      </c>
      <c r="D181" s="11">
        <v>4</v>
      </c>
      <c r="E181" s="24">
        <v>0</v>
      </c>
      <c r="F181" s="24">
        <v>0</v>
      </c>
      <c r="G181" s="24">
        <f>D181*E181</f>
        <v>0</v>
      </c>
      <c r="H181" s="25"/>
      <c r="I181" s="24">
        <f>ROUND(G181*H181+G181,2)</f>
        <v>0</v>
      </c>
    </row>
    <row r="182" spans="1:9" ht="94.5" x14ac:dyDescent="0.25">
      <c r="A182" s="4" t="s">
        <v>40</v>
      </c>
      <c r="B182" s="9" t="s">
        <v>87</v>
      </c>
      <c r="C182" s="10" t="s">
        <v>55</v>
      </c>
      <c r="D182" s="11">
        <v>2</v>
      </c>
      <c r="E182" s="24">
        <v>0</v>
      </c>
      <c r="F182" s="24">
        <v>0</v>
      </c>
      <c r="G182" s="24">
        <f>D182*E182</f>
        <v>0</v>
      </c>
      <c r="H182" s="25"/>
      <c r="I182" s="24">
        <f>ROUND(G182*H182+G182,2)</f>
        <v>0</v>
      </c>
    </row>
    <row r="183" spans="1:9" ht="94.5" x14ac:dyDescent="0.25">
      <c r="A183" s="4" t="s">
        <v>41</v>
      </c>
      <c r="B183" s="3" t="s">
        <v>121</v>
      </c>
      <c r="C183" s="10" t="s">
        <v>55</v>
      </c>
      <c r="D183" s="11">
        <v>1</v>
      </c>
      <c r="E183" s="24">
        <v>0</v>
      </c>
      <c r="F183" s="24">
        <v>0</v>
      </c>
      <c r="G183" s="24">
        <f>D183*E183</f>
        <v>0</v>
      </c>
      <c r="H183" s="25"/>
      <c r="I183" s="24">
        <f>ROUND(G183*H183+G183,2)</f>
        <v>0</v>
      </c>
    </row>
    <row r="184" spans="1:9" ht="94.5" x14ac:dyDescent="0.25">
      <c r="A184" s="4" t="s">
        <v>42</v>
      </c>
      <c r="B184" s="6" t="s">
        <v>122</v>
      </c>
      <c r="C184" s="10" t="s">
        <v>55</v>
      </c>
      <c r="D184" s="11">
        <v>4</v>
      </c>
      <c r="E184" s="24">
        <v>0</v>
      </c>
      <c r="F184" s="24">
        <v>0</v>
      </c>
      <c r="G184" s="24">
        <f>D184*E184</f>
        <v>0</v>
      </c>
      <c r="H184" s="25"/>
      <c r="I184" s="24">
        <f>ROUND(G184*H184+G184,2)</f>
        <v>0</v>
      </c>
    </row>
    <row r="185" spans="1:9" ht="126" x14ac:dyDescent="0.25">
      <c r="A185" s="4" t="s">
        <v>43</v>
      </c>
      <c r="B185" s="9" t="s">
        <v>137</v>
      </c>
      <c r="C185" s="10" t="s">
        <v>55</v>
      </c>
      <c r="D185" s="11">
        <v>1</v>
      </c>
      <c r="E185" s="24">
        <v>0</v>
      </c>
      <c r="F185" s="24">
        <v>0</v>
      </c>
      <c r="G185" s="24">
        <f>D185*E185</f>
        <v>0</v>
      </c>
      <c r="H185" s="25"/>
      <c r="I185" s="24">
        <f>ROUND(G185*H185+G185,2)</f>
        <v>0</v>
      </c>
    </row>
    <row r="186" spans="1:9" ht="63" x14ac:dyDescent="0.25">
      <c r="A186" s="4" t="s">
        <v>46</v>
      </c>
      <c r="B186" s="9" t="s">
        <v>78</v>
      </c>
      <c r="C186" s="10" t="s">
        <v>55</v>
      </c>
      <c r="D186" s="11">
        <v>14</v>
      </c>
      <c r="E186" s="24">
        <v>0</v>
      </c>
      <c r="F186" s="24">
        <v>0</v>
      </c>
      <c r="G186" s="24">
        <f>D186*E186</f>
        <v>0</v>
      </c>
      <c r="H186" s="25"/>
      <c r="I186" s="24">
        <f>ROUND(G186*H186+G186,2)</f>
        <v>0</v>
      </c>
    </row>
    <row r="187" spans="1:9" ht="94.5" x14ac:dyDescent="0.25">
      <c r="A187" s="4" t="s">
        <v>47</v>
      </c>
      <c r="B187" s="6" t="s">
        <v>79</v>
      </c>
      <c r="C187" s="10" t="s">
        <v>55</v>
      </c>
      <c r="D187" s="11">
        <v>4</v>
      </c>
      <c r="E187" s="24">
        <v>0</v>
      </c>
      <c r="F187" s="24">
        <v>0</v>
      </c>
      <c r="G187" s="24">
        <f>D187*E187</f>
        <v>0</v>
      </c>
      <c r="H187" s="25"/>
      <c r="I187" s="24">
        <f>ROUND(G187*H187+G187,2)</f>
        <v>0</v>
      </c>
    </row>
    <row r="188" spans="1:9" ht="78.75" x14ac:dyDescent="0.25">
      <c r="A188" s="4" t="s">
        <v>49</v>
      </c>
      <c r="B188" s="6" t="s">
        <v>106</v>
      </c>
      <c r="C188" s="10" t="s">
        <v>55</v>
      </c>
      <c r="D188" s="11">
        <v>1</v>
      </c>
      <c r="E188" s="24">
        <v>0</v>
      </c>
      <c r="F188" s="24">
        <v>0</v>
      </c>
      <c r="G188" s="24">
        <f>D188*E188</f>
        <v>0</v>
      </c>
      <c r="H188" s="25"/>
      <c r="I188" s="24">
        <f>ROUND(G188*H188+G188,2)</f>
        <v>0</v>
      </c>
    </row>
    <row r="189" spans="1:9" x14ac:dyDescent="0.25">
      <c r="A189" s="32"/>
      <c r="B189" s="33"/>
      <c r="C189" s="33"/>
      <c r="D189" s="33"/>
      <c r="E189" s="34"/>
      <c r="F189" s="18" t="s">
        <v>48</v>
      </c>
      <c r="G189" s="18">
        <f>SUM(G159:G188)</f>
        <v>0</v>
      </c>
      <c r="H189" s="19" t="s">
        <v>22</v>
      </c>
      <c r="I189" s="20">
        <f>SUM(I159:I188)</f>
        <v>0</v>
      </c>
    </row>
    <row r="190" spans="1:9" x14ac:dyDescent="0.25">
      <c r="A190" s="14" t="s">
        <v>154</v>
      </c>
      <c r="B190" s="29" t="s">
        <v>143</v>
      </c>
      <c r="C190" s="30"/>
      <c r="D190" s="30"/>
      <c r="E190" s="30"/>
      <c r="F190" s="30"/>
      <c r="G190" s="30"/>
      <c r="H190" s="30"/>
      <c r="I190" s="31"/>
    </row>
    <row r="191" spans="1:9" ht="47.25" x14ac:dyDescent="0.25">
      <c r="A191" s="1" t="s">
        <v>6</v>
      </c>
      <c r="B191" s="1" t="s">
        <v>0</v>
      </c>
      <c r="C191" s="1" t="s">
        <v>9</v>
      </c>
      <c r="D191" s="1" t="s">
        <v>23</v>
      </c>
      <c r="E191" s="1" t="s">
        <v>10</v>
      </c>
      <c r="F191" s="1" t="s">
        <v>1</v>
      </c>
      <c r="G191" s="1" t="s">
        <v>11</v>
      </c>
      <c r="H191" s="1" t="s">
        <v>93</v>
      </c>
      <c r="I191" s="1" t="s">
        <v>12</v>
      </c>
    </row>
    <row r="192" spans="1:9" x14ac:dyDescent="0.25">
      <c r="A192" s="2" t="s">
        <v>13</v>
      </c>
      <c r="B192" s="2" t="s">
        <v>14</v>
      </c>
      <c r="C192" s="2" t="s">
        <v>15</v>
      </c>
      <c r="D192" s="2" t="s">
        <v>16</v>
      </c>
      <c r="E192" s="2" t="s">
        <v>17</v>
      </c>
      <c r="F192" s="2" t="s">
        <v>18</v>
      </c>
      <c r="G192" s="2" t="s">
        <v>19</v>
      </c>
      <c r="H192" s="2" t="s">
        <v>20</v>
      </c>
      <c r="I192" s="2" t="s">
        <v>21</v>
      </c>
    </row>
    <row r="193" spans="1:9" ht="126" x14ac:dyDescent="0.25">
      <c r="A193" s="4" t="s">
        <v>2</v>
      </c>
      <c r="B193" s="9" t="s">
        <v>123</v>
      </c>
      <c r="C193" s="10" t="s">
        <v>55</v>
      </c>
      <c r="D193" s="11">
        <v>3</v>
      </c>
      <c r="E193" s="24">
        <v>0</v>
      </c>
      <c r="F193" s="24">
        <v>0</v>
      </c>
      <c r="G193" s="24">
        <f>D193*E193</f>
        <v>0</v>
      </c>
      <c r="H193" s="25"/>
      <c r="I193" s="24">
        <f>ROUND(G193*H193+G193,2)</f>
        <v>0</v>
      </c>
    </row>
    <row r="194" spans="1:9" ht="78.75" x14ac:dyDescent="0.25">
      <c r="A194" s="4" t="s">
        <v>3</v>
      </c>
      <c r="B194" s="9" t="s">
        <v>89</v>
      </c>
      <c r="C194" s="10" t="s">
        <v>55</v>
      </c>
      <c r="D194" s="11">
        <v>6</v>
      </c>
      <c r="E194" s="24">
        <v>0</v>
      </c>
      <c r="F194" s="24">
        <v>0</v>
      </c>
      <c r="G194" s="24">
        <f>D194*E194</f>
        <v>0</v>
      </c>
      <c r="H194" s="25"/>
      <c r="I194" s="24">
        <f>ROUND(G194*H194+G194,2)</f>
        <v>0</v>
      </c>
    </row>
    <row r="195" spans="1:9" ht="94.5" x14ac:dyDescent="0.25">
      <c r="A195" s="4" t="s">
        <v>44</v>
      </c>
      <c r="B195" s="9" t="s">
        <v>72</v>
      </c>
      <c r="C195" s="10" t="s">
        <v>55</v>
      </c>
      <c r="D195" s="11">
        <v>3</v>
      </c>
      <c r="E195" s="24">
        <v>0</v>
      </c>
      <c r="F195" s="24">
        <v>0</v>
      </c>
      <c r="G195" s="24">
        <f>D195*E195</f>
        <v>0</v>
      </c>
      <c r="H195" s="25"/>
      <c r="I195" s="24">
        <f>ROUND(G195*H195+G195,2)</f>
        <v>0</v>
      </c>
    </row>
    <row r="196" spans="1:9" ht="141.75" x14ac:dyDescent="0.25">
      <c r="A196" s="4" t="s">
        <v>45</v>
      </c>
      <c r="B196" s="9" t="s">
        <v>73</v>
      </c>
      <c r="C196" s="10" t="s">
        <v>55</v>
      </c>
      <c r="D196" s="11">
        <v>12</v>
      </c>
      <c r="E196" s="24">
        <v>0</v>
      </c>
      <c r="F196" s="24">
        <v>0</v>
      </c>
      <c r="G196" s="24">
        <f>D196*E196</f>
        <v>0</v>
      </c>
      <c r="H196" s="25"/>
      <c r="I196" s="24">
        <f>ROUND(G196*H196+G196,2)</f>
        <v>0</v>
      </c>
    </row>
    <row r="197" spans="1:9" ht="94.5" x14ac:dyDescent="0.25">
      <c r="A197" s="4" t="s">
        <v>4</v>
      </c>
      <c r="B197" s="6" t="s">
        <v>74</v>
      </c>
      <c r="C197" s="10" t="s">
        <v>55</v>
      </c>
      <c r="D197" s="11">
        <v>6</v>
      </c>
      <c r="E197" s="24">
        <v>0</v>
      </c>
      <c r="F197" s="24">
        <v>0</v>
      </c>
      <c r="G197" s="24">
        <f>D197*E197</f>
        <v>0</v>
      </c>
      <c r="H197" s="25"/>
      <c r="I197" s="24">
        <f>ROUND(G197*H197+G197,2)</f>
        <v>0</v>
      </c>
    </row>
    <row r="198" spans="1:9" ht="220.5" x14ac:dyDescent="0.25">
      <c r="A198" s="4" t="s">
        <v>24</v>
      </c>
      <c r="B198" s="6" t="s">
        <v>144</v>
      </c>
      <c r="C198" s="10" t="s">
        <v>55</v>
      </c>
      <c r="D198" s="11">
        <v>2</v>
      </c>
      <c r="E198" s="24">
        <v>0</v>
      </c>
      <c r="F198" s="24">
        <v>0</v>
      </c>
      <c r="G198" s="24">
        <f>D198*E198</f>
        <v>0</v>
      </c>
      <c r="H198" s="25"/>
      <c r="I198" s="24">
        <f>ROUND(G198*H198+G198,2)</f>
        <v>0</v>
      </c>
    </row>
    <row r="199" spans="1:9" ht="94.5" x14ac:dyDescent="0.25">
      <c r="A199" s="4" t="s">
        <v>7</v>
      </c>
      <c r="B199" s="9" t="s">
        <v>99</v>
      </c>
      <c r="C199" s="10" t="s">
        <v>55</v>
      </c>
      <c r="D199" s="11">
        <v>1</v>
      </c>
      <c r="E199" s="24">
        <v>0</v>
      </c>
      <c r="F199" s="24">
        <v>0</v>
      </c>
      <c r="G199" s="24">
        <f>D199*E199</f>
        <v>0</v>
      </c>
      <c r="H199" s="25"/>
      <c r="I199" s="24">
        <f>ROUND(G199*H199+G199,2)</f>
        <v>0</v>
      </c>
    </row>
    <row r="200" spans="1:9" ht="78.75" x14ac:dyDescent="0.25">
      <c r="A200" s="4" t="s">
        <v>8</v>
      </c>
      <c r="B200" s="9" t="s">
        <v>83</v>
      </c>
      <c r="C200" s="10" t="s">
        <v>55</v>
      </c>
      <c r="D200" s="11">
        <v>1</v>
      </c>
      <c r="E200" s="24">
        <v>0</v>
      </c>
      <c r="F200" s="24">
        <v>0</v>
      </c>
      <c r="G200" s="24">
        <f>D200*E200</f>
        <v>0</v>
      </c>
      <c r="H200" s="25"/>
      <c r="I200" s="24">
        <f>ROUND(G200*H200+G200,2)</f>
        <v>0</v>
      </c>
    </row>
    <row r="201" spans="1:9" ht="94.5" x14ac:dyDescent="0.25">
      <c r="A201" s="4" t="s">
        <v>25</v>
      </c>
      <c r="B201" s="9" t="s">
        <v>124</v>
      </c>
      <c r="C201" s="10" t="s">
        <v>55</v>
      </c>
      <c r="D201" s="11">
        <v>1</v>
      </c>
      <c r="E201" s="24">
        <v>0</v>
      </c>
      <c r="F201" s="24">
        <v>0</v>
      </c>
      <c r="G201" s="24">
        <f>D201*E201</f>
        <v>0</v>
      </c>
      <c r="H201" s="25"/>
      <c r="I201" s="24">
        <f>ROUND(G201*H201+G201,2)</f>
        <v>0</v>
      </c>
    </row>
    <row r="202" spans="1:9" ht="110.25" x14ac:dyDescent="0.25">
      <c r="A202" s="4" t="s">
        <v>26</v>
      </c>
      <c r="B202" s="9" t="s">
        <v>71</v>
      </c>
      <c r="C202" s="10" t="s">
        <v>55</v>
      </c>
      <c r="D202" s="11">
        <v>12</v>
      </c>
      <c r="E202" s="24">
        <v>0</v>
      </c>
      <c r="F202" s="24">
        <v>0</v>
      </c>
      <c r="G202" s="24">
        <f>D202*E202</f>
        <v>0</v>
      </c>
      <c r="H202" s="25"/>
      <c r="I202" s="24">
        <f>ROUND(G202*H202+G202,2)</f>
        <v>0</v>
      </c>
    </row>
    <row r="203" spans="1:9" ht="157.5" x14ac:dyDescent="0.25">
      <c r="A203" s="4" t="s">
        <v>27</v>
      </c>
      <c r="B203" s="6" t="s">
        <v>61</v>
      </c>
      <c r="C203" s="10" t="s">
        <v>55</v>
      </c>
      <c r="D203" s="11">
        <v>2</v>
      </c>
      <c r="E203" s="24">
        <v>0</v>
      </c>
      <c r="F203" s="24">
        <v>0</v>
      </c>
      <c r="G203" s="24">
        <f>D203*E203</f>
        <v>0</v>
      </c>
      <c r="H203" s="25"/>
      <c r="I203" s="24">
        <f>ROUND(G203*H203+G203,2)</f>
        <v>0</v>
      </c>
    </row>
    <row r="204" spans="1:9" ht="94.5" x14ac:dyDescent="0.25">
      <c r="A204" s="4" t="s">
        <v>28</v>
      </c>
      <c r="B204" s="6" t="s">
        <v>56</v>
      </c>
      <c r="C204" s="10" t="s">
        <v>55</v>
      </c>
      <c r="D204" s="11">
        <v>36</v>
      </c>
      <c r="E204" s="24">
        <v>0</v>
      </c>
      <c r="F204" s="24">
        <v>0</v>
      </c>
      <c r="G204" s="24">
        <f>D204*E204</f>
        <v>0</v>
      </c>
      <c r="H204" s="25"/>
      <c r="I204" s="24">
        <f>ROUND(G204*H204+G204,2)</f>
        <v>0</v>
      </c>
    </row>
    <row r="205" spans="1:9" ht="94.5" x14ac:dyDescent="0.25">
      <c r="A205" s="4" t="s">
        <v>29</v>
      </c>
      <c r="B205" s="12" t="s">
        <v>125</v>
      </c>
      <c r="C205" s="10" t="s">
        <v>55</v>
      </c>
      <c r="D205" s="11">
        <v>1</v>
      </c>
      <c r="E205" s="24">
        <v>0</v>
      </c>
      <c r="F205" s="24">
        <v>0</v>
      </c>
      <c r="G205" s="24">
        <f>D205*E205</f>
        <v>0</v>
      </c>
      <c r="H205" s="25"/>
      <c r="I205" s="24">
        <f>ROUND(G205*H205+G205,2)</f>
        <v>0</v>
      </c>
    </row>
    <row r="206" spans="1:9" ht="63" x14ac:dyDescent="0.25">
      <c r="A206" s="4" t="s">
        <v>30</v>
      </c>
      <c r="B206" s="9" t="s">
        <v>62</v>
      </c>
      <c r="C206" s="10" t="s">
        <v>55</v>
      </c>
      <c r="D206" s="11">
        <v>24</v>
      </c>
      <c r="E206" s="24">
        <v>0</v>
      </c>
      <c r="F206" s="24">
        <v>0</v>
      </c>
      <c r="G206" s="24">
        <f>D206*E206</f>
        <v>0</v>
      </c>
      <c r="H206" s="25"/>
      <c r="I206" s="24">
        <f>ROUND(G206*H206+G206,2)</f>
        <v>0</v>
      </c>
    </row>
    <row r="207" spans="1:9" ht="78.75" x14ac:dyDescent="0.25">
      <c r="A207" s="4" t="s">
        <v>31</v>
      </c>
      <c r="B207" s="9" t="s">
        <v>68</v>
      </c>
      <c r="C207" s="10" t="s">
        <v>55</v>
      </c>
      <c r="D207" s="11">
        <v>36</v>
      </c>
      <c r="E207" s="24">
        <v>0</v>
      </c>
      <c r="F207" s="24">
        <v>0</v>
      </c>
      <c r="G207" s="24">
        <f>D207*E207</f>
        <v>0</v>
      </c>
      <c r="H207" s="25"/>
      <c r="I207" s="24">
        <f>ROUND(G207*H207+G207,2)</f>
        <v>0</v>
      </c>
    </row>
    <row r="208" spans="1:9" ht="94.5" x14ac:dyDescent="0.25">
      <c r="A208" s="4" t="s">
        <v>32</v>
      </c>
      <c r="B208" s="9" t="s">
        <v>57</v>
      </c>
      <c r="C208" s="10" t="s">
        <v>55</v>
      </c>
      <c r="D208" s="11">
        <v>36</v>
      </c>
      <c r="E208" s="24">
        <v>0</v>
      </c>
      <c r="F208" s="24">
        <v>0</v>
      </c>
      <c r="G208" s="24">
        <f>D208*E208</f>
        <v>0</v>
      </c>
      <c r="H208" s="25"/>
      <c r="I208" s="24">
        <f>ROUND(G208*H208+G208,2)</f>
        <v>0</v>
      </c>
    </row>
    <row r="209" spans="1:9" ht="94.5" x14ac:dyDescent="0.25">
      <c r="A209" s="4" t="s">
        <v>33</v>
      </c>
      <c r="B209" s="9" t="s">
        <v>58</v>
      </c>
      <c r="C209" s="10" t="s">
        <v>55</v>
      </c>
      <c r="D209" s="11">
        <v>36</v>
      </c>
      <c r="E209" s="24">
        <v>0</v>
      </c>
      <c r="F209" s="24">
        <v>0</v>
      </c>
      <c r="G209" s="24">
        <f>D209*E209</f>
        <v>0</v>
      </c>
      <c r="H209" s="25"/>
      <c r="I209" s="24">
        <f>ROUND(G209*H209+G209,2)</f>
        <v>0</v>
      </c>
    </row>
    <row r="210" spans="1:9" ht="94.5" x14ac:dyDescent="0.25">
      <c r="A210" s="4" t="s">
        <v>34</v>
      </c>
      <c r="B210" s="9" t="s">
        <v>59</v>
      </c>
      <c r="C210" s="10" t="s">
        <v>55</v>
      </c>
      <c r="D210" s="11">
        <v>36</v>
      </c>
      <c r="E210" s="24">
        <v>0</v>
      </c>
      <c r="F210" s="24">
        <v>0</v>
      </c>
      <c r="G210" s="24">
        <f>D210*E210</f>
        <v>0</v>
      </c>
      <c r="H210" s="25"/>
      <c r="I210" s="24">
        <f>ROUND(G210*H210+G210,2)</f>
        <v>0</v>
      </c>
    </row>
    <row r="211" spans="1:9" ht="94.5" x14ac:dyDescent="0.25">
      <c r="A211" s="4" t="s">
        <v>35</v>
      </c>
      <c r="B211" s="9" t="s">
        <v>60</v>
      </c>
      <c r="C211" s="10" t="s">
        <v>55</v>
      </c>
      <c r="D211" s="11">
        <v>36</v>
      </c>
      <c r="E211" s="24">
        <v>0</v>
      </c>
      <c r="F211" s="24">
        <v>0</v>
      </c>
      <c r="G211" s="24">
        <f>D211*E211</f>
        <v>0</v>
      </c>
      <c r="H211" s="25"/>
      <c r="I211" s="24">
        <f>ROUND(G211*H211+G211,2)</f>
        <v>0</v>
      </c>
    </row>
    <row r="212" spans="1:9" ht="94.5" x14ac:dyDescent="0.25">
      <c r="A212" s="4" t="s">
        <v>36</v>
      </c>
      <c r="B212" s="9" t="s">
        <v>69</v>
      </c>
      <c r="C212" s="10" t="s">
        <v>55</v>
      </c>
      <c r="D212" s="11">
        <v>36</v>
      </c>
      <c r="E212" s="24">
        <v>0</v>
      </c>
      <c r="F212" s="24">
        <v>0</v>
      </c>
      <c r="G212" s="24">
        <f>D212*E212</f>
        <v>0</v>
      </c>
      <c r="H212" s="25"/>
      <c r="I212" s="24">
        <f>ROUND(G212*H212+G212,2)</f>
        <v>0</v>
      </c>
    </row>
    <row r="213" spans="1:9" ht="94.5" x14ac:dyDescent="0.25">
      <c r="A213" s="4" t="s">
        <v>37</v>
      </c>
      <c r="B213" s="9" t="s">
        <v>63</v>
      </c>
      <c r="C213" s="10" t="s">
        <v>55</v>
      </c>
      <c r="D213" s="11">
        <v>12</v>
      </c>
      <c r="E213" s="24">
        <v>0</v>
      </c>
      <c r="F213" s="24">
        <v>0</v>
      </c>
      <c r="G213" s="24">
        <f>D213*E213</f>
        <v>0</v>
      </c>
      <c r="H213" s="25"/>
      <c r="I213" s="24">
        <f>ROUND(G213*H213+G213,2)</f>
        <v>0</v>
      </c>
    </row>
    <row r="214" spans="1:9" ht="63" x14ac:dyDescent="0.25">
      <c r="A214" s="4" t="s">
        <v>38</v>
      </c>
      <c r="B214" s="9" t="s">
        <v>64</v>
      </c>
      <c r="C214" s="10" t="s">
        <v>55</v>
      </c>
      <c r="D214" s="11">
        <v>36</v>
      </c>
      <c r="E214" s="24">
        <v>0</v>
      </c>
      <c r="F214" s="24">
        <v>0</v>
      </c>
      <c r="G214" s="24">
        <f>D214*E214</f>
        <v>0</v>
      </c>
      <c r="H214" s="25"/>
      <c r="I214" s="24">
        <f>ROUND(G214*H214+G214,2)</f>
        <v>0</v>
      </c>
    </row>
    <row r="215" spans="1:9" ht="141.75" x14ac:dyDescent="0.25">
      <c r="A215" s="4" t="s">
        <v>39</v>
      </c>
      <c r="B215" s="6" t="s">
        <v>101</v>
      </c>
      <c r="C215" s="10" t="s">
        <v>55</v>
      </c>
      <c r="D215" s="11">
        <v>2</v>
      </c>
      <c r="E215" s="24">
        <v>0</v>
      </c>
      <c r="F215" s="24">
        <v>0</v>
      </c>
      <c r="G215" s="24">
        <f>D215*E215</f>
        <v>0</v>
      </c>
      <c r="H215" s="25"/>
      <c r="I215" s="24">
        <f>ROUND(G215*H215+G215,2)</f>
        <v>0</v>
      </c>
    </row>
    <row r="216" spans="1:9" ht="94.5" x14ac:dyDescent="0.25">
      <c r="A216" s="4" t="s">
        <v>40</v>
      </c>
      <c r="B216" s="8" t="s">
        <v>88</v>
      </c>
      <c r="C216" s="10" t="s">
        <v>55</v>
      </c>
      <c r="D216" s="11">
        <v>1</v>
      </c>
      <c r="E216" s="24">
        <v>0</v>
      </c>
      <c r="F216" s="24">
        <v>0</v>
      </c>
      <c r="G216" s="24">
        <f>D216*E216</f>
        <v>0</v>
      </c>
      <c r="H216" s="25"/>
      <c r="I216" s="24">
        <f>ROUND(G216*H216+G216,2)</f>
        <v>0</v>
      </c>
    </row>
    <row r="217" spans="1:9" ht="126" x14ac:dyDescent="0.25">
      <c r="A217" s="4" t="s">
        <v>41</v>
      </c>
      <c r="B217" s="8" t="s">
        <v>120</v>
      </c>
      <c r="C217" s="10" t="s">
        <v>55</v>
      </c>
      <c r="D217" s="11">
        <v>2</v>
      </c>
      <c r="E217" s="24">
        <v>0</v>
      </c>
      <c r="F217" s="24">
        <v>0</v>
      </c>
      <c r="G217" s="24">
        <f>D217*E217</f>
        <v>0</v>
      </c>
      <c r="H217" s="25"/>
      <c r="I217" s="24">
        <f>ROUND(G217*H217+G217,2)</f>
        <v>0</v>
      </c>
    </row>
    <row r="218" spans="1:9" ht="110.25" x14ac:dyDescent="0.25">
      <c r="A218" s="4" t="s">
        <v>42</v>
      </c>
      <c r="B218" s="7" t="s">
        <v>86</v>
      </c>
      <c r="C218" s="10" t="s">
        <v>55</v>
      </c>
      <c r="D218" s="11">
        <v>2</v>
      </c>
      <c r="E218" s="24">
        <v>0</v>
      </c>
      <c r="F218" s="24">
        <v>0</v>
      </c>
      <c r="G218" s="24">
        <f>D218*E218</f>
        <v>0</v>
      </c>
      <c r="H218" s="25"/>
      <c r="I218" s="24">
        <f>ROUND(G218*H218+G218,2)</f>
        <v>0</v>
      </c>
    </row>
    <row r="219" spans="1:9" ht="94.5" x14ac:dyDescent="0.25">
      <c r="A219" s="4" t="s">
        <v>43</v>
      </c>
      <c r="B219" s="12" t="s">
        <v>82</v>
      </c>
      <c r="C219" s="10" t="s">
        <v>55</v>
      </c>
      <c r="D219" s="11">
        <v>8</v>
      </c>
      <c r="E219" s="24">
        <v>0</v>
      </c>
      <c r="F219" s="24">
        <v>0</v>
      </c>
      <c r="G219" s="24">
        <f>D219*E219</f>
        <v>0</v>
      </c>
      <c r="H219" s="25"/>
      <c r="I219" s="24">
        <f>ROUND(G219*H219+G219,2)</f>
        <v>0</v>
      </c>
    </row>
    <row r="220" spans="1:9" ht="78.75" x14ac:dyDescent="0.25">
      <c r="A220" s="4" t="s">
        <v>46</v>
      </c>
      <c r="B220" s="5" t="s">
        <v>81</v>
      </c>
      <c r="C220" s="10" t="s">
        <v>55</v>
      </c>
      <c r="D220" s="11">
        <v>2</v>
      </c>
      <c r="E220" s="24">
        <v>0</v>
      </c>
      <c r="F220" s="24">
        <v>0</v>
      </c>
      <c r="G220" s="24">
        <f>D220*E220</f>
        <v>0</v>
      </c>
      <c r="H220" s="25"/>
      <c r="I220" s="24">
        <f>ROUND(G220*H220+G220,2)</f>
        <v>0</v>
      </c>
    </row>
    <row r="221" spans="1:9" ht="157.5" x14ac:dyDescent="0.25">
      <c r="A221" s="4" t="s">
        <v>47</v>
      </c>
      <c r="B221" s="7" t="s">
        <v>145</v>
      </c>
      <c r="C221" s="10" t="s">
        <v>55</v>
      </c>
      <c r="D221" s="11">
        <v>1</v>
      </c>
      <c r="E221" s="24">
        <v>0</v>
      </c>
      <c r="F221" s="24">
        <v>0</v>
      </c>
      <c r="G221" s="24">
        <f>D221*E221</f>
        <v>0</v>
      </c>
      <c r="H221" s="25"/>
      <c r="I221" s="24">
        <f>ROUND(G221*H221+G221,2)</f>
        <v>0</v>
      </c>
    </row>
    <row r="222" spans="1:9" ht="110.25" x14ac:dyDescent="0.25">
      <c r="A222" s="4" t="s">
        <v>49</v>
      </c>
      <c r="B222" s="7" t="s">
        <v>146</v>
      </c>
      <c r="C222" s="10" t="s">
        <v>55</v>
      </c>
      <c r="D222" s="11">
        <v>1</v>
      </c>
      <c r="E222" s="24">
        <v>0</v>
      </c>
      <c r="F222" s="24">
        <v>0</v>
      </c>
      <c r="G222" s="24">
        <f>D222*E222</f>
        <v>0</v>
      </c>
      <c r="H222" s="25"/>
      <c r="I222" s="24">
        <f>ROUND(G222*H222+G222,2)</f>
        <v>0</v>
      </c>
    </row>
    <row r="223" spans="1:9" ht="94.5" x14ac:dyDescent="0.25">
      <c r="A223" s="4" t="s">
        <v>50</v>
      </c>
      <c r="B223" s="3" t="s">
        <v>70</v>
      </c>
      <c r="C223" s="10" t="s">
        <v>55</v>
      </c>
      <c r="D223" s="11">
        <v>1</v>
      </c>
      <c r="E223" s="24">
        <v>0</v>
      </c>
      <c r="F223" s="24">
        <v>0</v>
      </c>
      <c r="G223" s="24">
        <f>D223*E223</f>
        <v>0</v>
      </c>
      <c r="H223" s="25"/>
      <c r="I223" s="24">
        <f>ROUND(G223*H223+G223,2)</f>
        <v>0</v>
      </c>
    </row>
    <row r="224" spans="1:9" ht="94.5" x14ac:dyDescent="0.25">
      <c r="A224" s="4" t="s">
        <v>51</v>
      </c>
      <c r="B224" s="6" t="s">
        <v>76</v>
      </c>
      <c r="C224" s="10" t="s">
        <v>55</v>
      </c>
      <c r="D224" s="11">
        <v>2</v>
      </c>
      <c r="E224" s="24">
        <v>0</v>
      </c>
      <c r="F224" s="24">
        <v>0</v>
      </c>
      <c r="G224" s="24">
        <f>D224*E224</f>
        <v>0</v>
      </c>
      <c r="H224" s="25"/>
      <c r="I224" s="24">
        <f>ROUND(G224*H224+G224,2)</f>
        <v>0</v>
      </c>
    </row>
    <row r="225" spans="1:9" ht="63" x14ac:dyDescent="0.25">
      <c r="A225" s="4" t="s">
        <v>52</v>
      </c>
      <c r="B225" s="7" t="s">
        <v>77</v>
      </c>
      <c r="C225" s="10" t="s">
        <v>55</v>
      </c>
      <c r="D225" s="11">
        <v>4</v>
      </c>
      <c r="E225" s="24">
        <v>0</v>
      </c>
      <c r="F225" s="24">
        <v>0</v>
      </c>
      <c r="G225" s="24">
        <f>D225*E225</f>
        <v>0</v>
      </c>
      <c r="H225" s="25"/>
      <c r="I225" s="24">
        <f>ROUND(G225*H225+G225,2)</f>
        <v>0</v>
      </c>
    </row>
    <row r="226" spans="1:9" ht="63" x14ac:dyDescent="0.25">
      <c r="A226" s="4" t="s">
        <v>53</v>
      </c>
      <c r="B226" s="12" t="s">
        <v>126</v>
      </c>
      <c r="C226" s="10" t="s">
        <v>55</v>
      </c>
      <c r="D226" s="11">
        <v>2</v>
      </c>
      <c r="E226" s="24">
        <v>0</v>
      </c>
      <c r="F226" s="24">
        <v>0</v>
      </c>
      <c r="G226" s="24">
        <f>D226*E226</f>
        <v>0</v>
      </c>
      <c r="H226" s="25"/>
      <c r="I226" s="24">
        <f>ROUND(G226*H226+G226,2)</f>
        <v>0</v>
      </c>
    </row>
    <row r="227" spans="1:9" ht="63" x14ac:dyDescent="0.25">
      <c r="A227" s="4" t="s">
        <v>54</v>
      </c>
      <c r="B227" s="9" t="s">
        <v>78</v>
      </c>
      <c r="C227" s="10" t="s">
        <v>55</v>
      </c>
      <c r="D227" s="11">
        <v>14</v>
      </c>
      <c r="E227" s="24">
        <v>0</v>
      </c>
      <c r="F227" s="24">
        <v>0</v>
      </c>
      <c r="G227" s="24">
        <f>D227*E227</f>
        <v>0</v>
      </c>
      <c r="H227" s="25"/>
      <c r="I227" s="24">
        <f>ROUND(G227*H227+G227,2)</f>
        <v>0</v>
      </c>
    </row>
    <row r="228" spans="1:9" ht="94.5" x14ac:dyDescent="0.25">
      <c r="A228" s="4" t="s">
        <v>65</v>
      </c>
      <c r="B228" s="6" t="s">
        <v>79</v>
      </c>
      <c r="C228" s="10" t="s">
        <v>55</v>
      </c>
      <c r="D228" s="11">
        <v>2</v>
      </c>
      <c r="E228" s="24">
        <v>0</v>
      </c>
      <c r="F228" s="24">
        <v>0</v>
      </c>
      <c r="G228" s="24">
        <f>D228*E228</f>
        <v>0</v>
      </c>
      <c r="H228" s="25"/>
      <c r="I228" s="24">
        <f>ROUND(G228*H228+G228,2)</f>
        <v>0</v>
      </c>
    </row>
    <row r="229" spans="1:9" ht="78.75" x14ac:dyDescent="0.25">
      <c r="A229" s="4" t="s">
        <v>66</v>
      </c>
      <c r="B229" s="6" t="s">
        <v>106</v>
      </c>
      <c r="C229" s="10" t="s">
        <v>55</v>
      </c>
      <c r="D229" s="11">
        <v>1</v>
      </c>
      <c r="E229" s="24">
        <v>0</v>
      </c>
      <c r="F229" s="24">
        <v>0</v>
      </c>
      <c r="G229" s="24">
        <f>D229*E229</f>
        <v>0</v>
      </c>
      <c r="H229" s="25"/>
      <c r="I229" s="24">
        <f>ROUND(G229*H229+G229,2)</f>
        <v>0</v>
      </c>
    </row>
    <row r="230" spans="1:9" ht="78.75" x14ac:dyDescent="0.25">
      <c r="A230" s="4" t="s">
        <v>67</v>
      </c>
      <c r="B230" s="6" t="s">
        <v>75</v>
      </c>
      <c r="C230" s="10" t="s">
        <v>55</v>
      </c>
      <c r="D230" s="11">
        <v>2</v>
      </c>
      <c r="E230" s="24">
        <v>0</v>
      </c>
      <c r="F230" s="24">
        <v>0</v>
      </c>
      <c r="G230" s="24">
        <f>D230*E230</f>
        <v>0</v>
      </c>
      <c r="H230" s="25"/>
      <c r="I230" s="24">
        <f>ROUND(G230*H230+G230,2)</f>
        <v>0</v>
      </c>
    </row>
    <row r="231" spans="1:9" x14ac:dyDescent="0.25">
      <c r="A231" s="32"/>
      <c r="B231" s="33"/>
      <c r="C231" s="33"/>
      <c r="D231" s="33"/>
      <c r="E231" s="34"/>
      <c r="F231" s="18" t="s">
        <v>48</v>
      </c>
      <c r="G231" s="18">
        <f>SUM(G193:G230)</f>
        <v>0</v>
      </c>
      <c r="H231" s="19" t="s">
        <v>22</v>
      </c>
      <c r="I231" s="20">
        <f>SUM(I193:I230)</f>
        <v>0</v>
      </c>
    </row>
    <row r="232" spans="1:9" x14ac:dyDescent="0.25">
      <c r="A232" s="14" t="s">
        <v>155</v>
      </c>
      <c r="B232" s="29" t="s">
        <v>147</v>
      </c>
      <c r="C232" s="30"/>
      <c r="D232" s="30"/>
      <c r="E232" s="30"/>
      <c r="F232" s="30"/>
      <c r="G232" s="30"/>
      <c r="H232" s="30"/>
      <c r="I232" s="31"/>
    </row>
    <row r="233" spans="1:9" ht="47.25" x14ac:dyDescent="0.25">
      <c r="A233" s="1" t="s">
        <v>6</v>
      </c>
      <c r="B233" s="1" t="s">
        <v>0</v>
      </c>
      <c r="C233" s="1" t="s">
        <v>9</v>
      </c>
      <c r="D233" s="1" t="s">
        <v>23</v>
      </c>
      <c r="E233" s="1" t="s">
        <v>10</v>
      </c>
      <c r="F233" s="1" t="s">
        <v>1</v>
      </c>
      <c r="G233" s="1" t="s">
        <v>11</v>
      </c>
      <c r="H233" s="1" t="s">
        <v>93</v>
      </c>
      <c r="I233" s="1" t="s">
        <v>12</v>
      </c>
    </row>
    <row r="234" spans="1:9" x14ac:dyDescent="0.25">
      <c r="A234" s="2" t="s">
        <v>13</v>
      </c>
      <c r="B234" s="2" t="s">
        <v>14</v>
      </c>
      <c r="C234" s="2" t="s">
        <v>15</v>
      </c>
      <c r="D234" s="2" t="s">
        <v>16</v>
      </c>
      <c r="E234" s="2" t="s">
        <v>17</v>
      </c>
      <c r="F234" s="2" t="s">
        <v>18</v>
      </c>
      <c r="G234" s="2" t="s">
        <v>19</v>
      </c>
      <c r="H234" s="2" t="s">
        <v>20</v>
      </c>
      <c r="I234" s="2" t="s">
        <v>21</v>
      </c>
    </row>
    <row r="235" spans="1:9" ht="126" x14ac:dyDescent="0.25">
      <c r="A235" s="4" t="s">
        <v>2</v>
      </c>
      <c r="B235" s="9" t="s">
        <v>148</v>
      </c>
      <c r="C235" s="10" t="s">
        <v>55</v>
      </c>
      <c r="D235" s="11">
        <v>2</v>
      </c>
      <c r="E235" s="24">
        <v>0</v>
      </c>
      <c r="F235" s="24">
        <v>0</v>
      </c>
      <c r="G235" s="24">
        <f>D235*E235</f>
        <v>0</v>
      </c>
      <c r="H235" s="25"/>
      <c r="I235" s="24">
        <f>ROUND(G235*H235+G235,2)</f>
        <v>0</v>
      </c>
    </row>
    <row r="236" spans="1:9" ht="78.75" x14ac:dyDescent="0.25">
      <c r="A236" s="4" t="s">
        <v>3</v>
      </c>
      <c r="B236" s="9" t="s">
        <v>89</v>
      </c>
      <c r="C236" s="10" t="s">
        <v>55</v>
      </c>
      <c r="D236" s="11">
        <v>3</v>
      </c>
      <c r="E236" s="24">
        <v>0</v>
      </c>
      <c r="F236" s="24">
        <v>0</v>
      </c>
      <c r="G236" s="24">
        <f>D236*E236</f>
        <v>0</v>
      </c>
      <c r="H236" s="25"/>
      <c r="I236" s="24">
        <f>ROUND(G236*H236+G236,2)</f>
        <v>0</v>
      </c>
    </row>
    <row r="237" spans="1:9" ht="94.5" x14ac:dyDescent="0.25">
      <c r="A237" s="4" t="s">
        <v>44</v>
      </c>
      <c r="B237" s="9" t="s">
        <v>72</v>
      </c>
      <c r="C237" s="10" t="s">
        <v>55</v>
      </c>
      <c r="D237" s="11">
        <v>2</v>
      </c>
      <c r="E237" s="24">
        <v>0</v>
      </c>
      <c r="F237" s="24">
        <v>0</v>
      </c>
      <c r="G237" s="24">
        <f>D237*E237</f>
        <v>0</v>
      </c>
      <c r="H237" s="25"/>
      <c r="I237" s="24">
        <f>ROUND(G237*H237+G237,2)</f>
        <v>0</v>
      </c>
    </row>
    <row r="238" spans="1:9" ht="141.75" x14ac:dyDescent="0.25">
      <c r="A238" s="4" t="s">
        <v>45</v>
      </c>
      <c r="B238" s="9" t="s">
        <v>73</v>
      </c>
      <c r="C238" s="10" t="s">
        <v>55</v>
      </c>
      <c r="D238" s="11">
        <v>6</v>
      </c>
      <c r="E238" s="24">
        <v>0</v>
      </c>
      <c r="F238" s="24">
        <v>0</v>
      </c>
      <c r="G238" s="24">
        <f>D238*E238</f>
        <v>0</v>
      </c>
      <c r="H238" s="25"/>
      <c r="I238" s="24">
        <f>ROUND(G238*H238+G238,2)</f>
        <v>0</v>
      </c>
    </row>
    <row r="239" spans="1:9" ht="126" x14ac:dyDescent="0.25">
      <c r="A239" s="4" t="s">
        <v>4</v>
      </c>
      <c r="B239" s="9" t="s">
        <v>108</v>
      </c>
      <c r="C239" s="10" t="s">
        <v>55</v>
      </c>
      <c r="D239" s="11">
        <v>3</v>
      </c>
      <c r="E239" s="24">
        <v>0</v>
      </c>
      <c r="F239" s="24">
        <v>0</v>
      </c>
      <c r="G239" s="24">
        <f>D239*E239</f>
        <v>0</v>
      </c>
      <c r="H239" s="25"/>
      <c r="I239" s="24">
        <f>ROUND(G239*H239+G239,2)</f>
        <v>0</v>
      </c>
    </row>
    <row r="240" spans="1:9" ht="94.5" x14ac:dyDescent="0.25">
      <c r="A240" s="4" t="s">
        <v>24</v>
      </c>
      <c r="B240" s="6" t="s">
        <v>97</v>
      </c>
      <c r="C240" s="10" t="s">
        <v>55</v>
      </c>
      <c r="D240" s="11">
        <v>4</v>
      </c>
      <c r="E240" s="24">
        <v>0</v>
      </c>
      <c r="F240" s="24">
        <v>0</v>
      </c>
      <c r="G240" s="24">
        <f>D240*E240</f>
        <v>0</v>
      </c>
      <c r="H240" s="25"/>
      <c r="I240" s="24">
        <f>ROUND(G240*H240+G240,2)</f>
        <v>0</v>
      </c>
    </row>
    <row r="241" spans="1:9" ht="236.25" x14ac:dyDescent="0.25">
      <c r="A241" s="4" t="s">
        <v>7</v>
      </c>
      <c r="B241" s="6" t="s">
        <v>149</v>
      </c>
      <c r="C241" s="10" t="s">
        <v>55</v>
      </c>
      <c r="D241" s="11">
        <v>1</v>
      </c>
      <c r="E241" s="24">
        <v>0</v>
      </c>
      <c r="F241" s="24">
        <v>0</v>
      </c>
      <c r="G241" s="24">
        <f>D241*E241</f>
        <v>0</v>
      </c>
      <c r="H241" s="25"/>
      <c r="I241" s="24">
        <f>ROUND(G241*H241+G241,2)</f>
        <v>0</v>
      </c>
    </row>
    <row r="242" spans="1:9" ht="94.5" x14ac:dyDescent="0.25">
      <c r="A242" s="4" t="s">
        <v>8</v>
      </c>
      <c r="B242" s="9" t="s">
        <v>124</v>
      </c>
      <c r="C242" s="10" t="s">
        <v>55</v>
      </c>
      <c r="D242" s="11">
        <v>2</v>
      </c>
      <c r="E242" s="24">
        <v>0</v>
      </c>
      <c r="F242" s="24">
        <v>0</v>
      </c>
      <c r="G242" s="24">
        <f>D242*E242</f>
        <v>0</v>
      </c>
      <c r="H242" s="25"/>
      <c r="I242" s="24">
        <f>ROUND(G242*H242+G242,2)</f>
        <v>0</v>
      </c>
    </row>
    <row r="243" spans="1:9" ht="110.25" x14ac:dyDescent="0.25">
      <c r="A243" s="4" t="s">
        <v>25</v>
      </c>
      <c r="B243" s="9" t="s">
        <v>100</v>
      </c>
      <c r="C243" s="10" t="s">
        <v>55</v>
      </c>
      <c r="D243" s="11">
        <v>6</v>
      </c>
      <c r="E243" s="24">
        <v>0</v>
      </c>
      <c r="F243" s="24">
        <v>0</v>
      </c>
      <c r="G243" s="24">
        <f>D243*E243</f>
        <v>0</v>
      </c>
      <c r="H243" s="25"/>
      <c r="I243" s="24">
        <f>ROUND(G243*H243+G243,2)</f>
        <v>0</v>
      </c>
    </row>
    <row r="244" spans="1:9" ht="157.5" x14ac:dyDescent="0.25">
      <c r="A244" s="4" t="s">
        <v>26</v>
      </c>
      <c r="B244" s="6" t="s">
        <v>61</v>
      </c>
      <c r="C244" s="10" t="s">
        <v>55</v>
      </c>
      <c r="D244" s="11">
        <v>1</v>
      </c>
      <c r="E244" s="24">
        <v>0</v>
      </c>
      <c r="F244" s="24">
        <v>0</v>
      </c>
      <c r="G244" s="24">
        <f>D244*E244</f>
        <v>0</v>
      </c>
      <c r="H244" s="25"/>
      <c r="I244" s="24">
        <f>ROUND(G244*H244+G244,2)</f>
        <v>0</v>
      </c>
    </row>
    <row r="245" spans="1:9" ht="94.5" x14ac:dyDescent="0.25">
      <c r="A245" s="4" t="s">
        <v>27</v>
      </c>
      <c r="B245" s="6" t="s">
        <v>56</v>
      </c>
      <c r="C245" s="10" t="s">
        <v>55</v>
      </c>
      <c r="D245" s="11">
        <v>18</v>
      </c>
      <c r="E245" s="24">
        <v>0</v>
      </c>
      <c r="F245" s="24">
        <v>0</v>
      </c>
      <c r="G245" s="24">
        <f>D245*E245</f>
        <v>0</v>
      </c>
      <c r="H245" s="25"/>
      <c r="I245" s="24">
        <f>ROUND(G245*H245+G245,2)</f>
        <v>0</v>
      </c>
    </row>
    <row r="246" spans="1:9" ht="63" x14ac:dyDescent="0.25">
      <c r="A246" s="4" t="s">
        <v>28</v>
      </c>
      <c r="B246" s="9" t="s">
        <v>62</v>
      </c>
      <c r="C246" s="10" t="s">
        <v>55</v>
      </c>
      <c r="D246" s="11">
        <v>12</v>
      </c>
      <c r="E246" s="24">
        <v>0</v>
      </c>
      <c r="F246" s="24">
        <v>0</v>
      </c>
      <c r="G246" s="24">
        <f>D246*E246</f>
        <v>0</v>
      </c>
      <c r="H246" s="25"/>
      <c r="I246" s="24">
        <f>ROUND(G246*H246+G246,2)</f>
        <v>0</v>
      </c>
    </row>
    <row r="247" spans="1:9" ht="78.75" x14ac:dyDescent="0.25">
      <c r="A247" s="4" t="s">
        <v>29</v>
      </c>
      <c r="B247" s="9" t="s">
        <v>68</v>
      </c>
      <c r="C247" s="10" t="s">
        <v>55</v>
      </c>
      <c r="D247" s="11">
        <v>18</v>
      </c>
      <c r="E247" s="24">
        <v>0</v>
      </c>
      <c r="F247" s="24">
        <v>0</v>
      </c>
      <c r="G247" s="24">
        <f>D247*E247</f>
        <v>0</v>
      </c>
      <c r="H247" s="25"/>
      <c r="I247" s="24">
        <f>ROUND(G247*H247+G247,2)</f>
        <v>0</v>
      </c>
    </row>
    <row r="248" spans="1:9" ht="94.5" x14ac:dyDescent="0.25">
      <c r="A248" s="4" t="s">
        <v>30</v>
      </c>
      <c r="B248" s="9" t="s">
        <v>57</v>
      </c>
      <c r="C248" s="10" t="s">
        <v>55</v>
      </c>
      <c r="D248" s="11">
        <v>18</v>
      </c>
      <c r="E248" s="24">
        <v>0</v>
      </c>
      <c r="F248" s="24">
        <v>0</v>
      </c>
      <c r="G248" s="24">
        <f>D248*E248</f>
        <v>0</v>
      </c>
      <c r="H248" s="25"/>
      <c r="I248" s="24">
        <f>ROUND(G248*H248+G248,2)</f>
        <v>0</v>
      </c>
    </row>
    <row r="249" spans="1:9" ht="94.5" x14ac:dyDescent="0.25">
      <c r="A249" s="4" t="s">
        <v>31</v>
      </c>
      <c r="B249" s="9" t="s">
        <v>58</v>
      </c>
      <c r="C249" s="10" t="s">
        <v>55</v>
      </c>
      <c r="D249" s="11">
        <v>18</v>
      </c>
      <c r="E249" s="24">
        <v>0</v>
      </c>
      <c r="F249" s="24">
        <v>0</v>
      </c>
      <c r="G249" s="24">
        <f>D249*E249</f>
        <v>0</v>
      </c>
      <c r="H249" s="25"/>
      <c r="I249" s="24">
        <f>ROUND(G249*H249+G249,2)</f>
        <v>0</v>
      </c>
    </row>
    <row r="250" spans="1:9" ht="94.5" x14ac:dyDescent="0.25">
      <c r="A250" s="4" t="s">
        <v>32</v>
      </c>
      <c r="B250" s="9" t="s">
        <v>59</v>
      </c>
      <c r="C250" s="10" t="s">
        <v>55</v>
      </c>
      <c r="D250" s="11">
        <v>18</v>
      </c>
      <c r="E250" s="24">
        <v>0</v>
      </c>
      <c r="F250" s="24">
        <v>0</v>
      </c>
      <c r="G250" s="24">
        <f>D250*E250</f>
        <v>0</v>
      </c>
      <c r="H250" s="25"/>
      <c r="I250" s="24">
        <f>ROUND(G250*H250+G250,2)</f>
        <v>0</v>
      </c>
    </row>
    <row r="251" spans="1:9" ht="94.5" x14ac:dyDescent="0.25">
      <c r="A251" s="4" t="s">
        <v>33</v>
      </c>
      <c r="B251" s="9" t="s">
        <v>60</v>
      </c>
      <c r="C251" s="10" t="s">
        <v>55</v>
      </c>
      <c r="D251" s="11">
        <v>18</v>
      </c>
      <c r="E251" s="24">
        <v>0</v>
      </c>
      <c r="F251" s="24">
        <v>0</v>
      </c>
      <c r="G251" s="24">
        <f>D251*E251</f>
        <v>0</v>
      </c>
      <c r="H251" s="25"/>
      <c r="I251" s="24">
        <f>ROUND(G251*H251+G251,2)</f>
        <v>0</v>
      </c>
    </row>
    <row r="252" spans="1:9" ht="94.5" x14ac:dyDescent="0.25">
      <c r="A252" s="4" t="s">
        <v>34</v>
      </c>
      <c r="B252" s="9" t="s">
        <v>69</v>
      </c>
      <c r="C252" s="10" t="s">
        <v>55</v>
      </c>
      <c r="D252" s="11">
        <v>18</v>
      </c>
      <c r="E252" s="24">
        <v>0</v>
      </c>
      <c r="F252" s="24">
        <v>0</v>
      </c>
      <c r="G252" s="24">
        <f>D252*E252</f>
        <v>0</v>
      </c>
      <c r="H252" s="25"/>
      <c r="I252" s="24">
        <f>ROUND(G252*H252+G252,2)</f>
        <v>0</v>
      </c>
    </row>
    <row r="253" spans="1:9" ht="94.5" x14ac:dyDescent="0.25">
      <c r="A253" s="4" t="s">
        <v>35</v>
      </c>
      <c r="B253" s="9" t="s">
        <v>63</v>
      </c>
      <c r="C253" s="10" t="s">
        <v>55</v>
      </c>
      <c r="D253" s="11">
        <v>6</v>
      </c>
      <c r="E253" s="24">
        <v>0</v>
      </c>
      <c r="F253" s="24">
        <v>0</v>
      </c>
      <c r="G253" s="24">
        <f>D253*E253</f>
        <v>0</v>
      </c>
      <c r="H253" s="25"/>
      <c r="I253" s="24">
        <f>ROUND(G253*H253+G253,2)</f>
        <v>0</v>
      </c>
    </row>
    <row r="254" spans="1:9" ht="63" x14ac:dyDescent="0.25">
      <c r="A254" s="4" t="s">
        <v>36</v>
      </c>
      <c r="B254" s="9" t="s">
        <v>64</v>
      </c>
      <c r="C254" s="10" t="s">
        <v>55</v>
      </c>
      <c r="D254" s="11">
        <v>18</v>
      </c>
      <c r="E254" s="24">
        <v>0</v>
      </c>
      <c r="F254" s="24">
        <v>0</v>
      </c>
      <c r="G254" s="24">
        <f>D254*E254</f>
        <v>0</v>
      </c>
      <c r="H254" s="25"/>
      <c r="I254" s="24">
        <f>ROUND(G254*H254+G254,2)</f>
        <v>0</v>
      </c>
    </row>
    <row r="255" spans="1:9" ht="141.75" x14ac:dyDescent="0.25">
      <c r="A255" s="4" t="s">
        <v>37</v>
      </c>
      <c r="B255" s="6" t="s">
        <v>127</v>
      </c>
      <c r="C255" s="10" t="s">
        <v>55</v>
      </c>
      <c r="D255" s="11">
        <v>2</v>
      </c>
      <c r="E255" s="24">
        <v>0</v>
      </c>
      <c r="F255" s="24">
        <v>0</v>
      </c>
      <c r="G255" s="24">
        <f>D255*E255</f>
        <v>0</v>
      </c>
      <c r="H255" s="25"/>
      <c r="I255" s="24">
        <f>ROUND(G255*H255+G255,2)</f>
        <v>0</v>
      </c>
    </row>
    <row r="256" spans="1:9" ht="157.5" x14ac:dyDescent="0.25">
      <c r="A256" s="4" t="s">
        <v>38</v>
      </c>
      <c r="B256" s="7" t="s">
        <v>145</v>
      </c>
      <c r="C256" s="10" t="s">
        <v>55</v>
      </c>
      <c r="D256" s="11">
        <v>1</v>
      </c>
      <c r="E256" s="24">
        <v>0</v>
      </c>
      <c r="F256" s="24">
        <v>0</v>
      </c>
      <c r="G256" s="24">
        <f>D256*E256</f>
        <v>0</v>
      </c>
      <c r="H256" s="25"/>
      <c r="I256" s="24">
        <f>ROUND(G256*H256+G256,2)</f>
        <v>0</v>
      </c>
    </row>
    <row r="257" spans="1:9" ht="126" x14ac:dyDescent="0.25">
      <c r="A257" s="4" t="s">
        <v>39</v>
      </c>
      <c r="B257" s="8" t="s">
        <v>120</v>
      </c>
      <c r="C257" s="10" t="s">
        <v>55</v>
      </c>
      <c r="D257" s="11">
        <v>2</v>
      </c>
      <c r="E257" s="24">
        <v>0</v>
      </c>
      <c r="F257" s="24">
        <v>0</v>
      </c>
      <c r="G257" s="24">
        <f>D257*E257</f>
        <v>0</v>
      </c>
      <c r="H257" s="25"/>
      <c r="I257" s="24">
        <f>ROUND(G257*H257+G257,2)</f>
        <v>0</v>
      </c>
    </row>
    <row r="258" spans="1:9" ht="110.25" x14ac:dyDescent="0.25">
      <c r="A258" s="4" t="s">
        <v>40</v>
      </c>
      <c r="B258" s="7" t="s">
        <v>128</v>
      </c>
      <c r="C258" s="10" t="s">
        <v>55</v>
      </c>
      <c r="D258" s="11">
        <v>2</v>
      </c>
      <c r="E258" s="24">
        <v>0</v>
      </c>
      <c r="F258" s="24">
        <v>0</v>
      </c>
      <c r="G258" s="24">
        <f>D258*E258</f>
        <v>0</v>
      </c>
      <c r="H258" s="25"/>
      <c r="I258" s="24">
        <f>ROUND(G258*H258+G258,2)</f>
        <v>0</v>
      </c>
    </row>
    <row r="259" spans="1:9" ht="157.5" x14ac:dyDescent="0.25">
      <c r="A259" s="4" t="s">
        <v>41</v>
      </c>
      <c r="B259" s="6" t="s">
        <v>134</v>
      </c>
      <c r="C259" s="10" t="s">
        <v>55</v>
      </c>
      <c r="D259" s="11">
        <v>1</v>
      </c>
      <c r="E259" s="24">
        <v>0</v>
      </c>
      <c r="F259" s="24">
        <v>0</v>
      </c>
      <c r="G259" s="24">
        <f>D259*E259</f>
        <v>0</v>
      </c>
      <c r="H259" s="25"/>
      <c r="I259" s="24">
        <f>ROUND(G259*H259+G259,2)</f>
        <v>0</v>
      </c>
    </row>
    <row r="260" spans="1:9" ht="157.5" x14ac:dyDescent="0.25">
      <c r="A260" s="4" t="s">
        <v>42</v>
      </c>
      <c r="B260" s="6" t="s">
        <v>138</v>
      </c>
      <c r="C260" s="10" t="s">
        <v>55</v>
      </c>
      <c r="D260" s="11">
        <v>1</v>
      </c>
      <c r="E260" s="24">
        <v>0</v>
      </c>
      <c r="F260" s="24">
        <v>0</v>
      </c>
      <c r="G260" s="24">
        <f>D260*E260</f>
        <v>0</v>
      </c>
      <c r="H260" s="25"/>
      <c r="I260" s="24">
        <f>ROUND(G260*H260+G260,2)</f>
        <v>0</v>
      </c>
    </row>
    <row r="261" spans="1:9" ht="141.75" x14ac:dyDescent="0.25">
      <c r="A261" s="4" t="s">
        <v>43</v>
      </c>
      <c r="B261" s="9" t="s">
        <v>139</v>
      </c>
      <c r="C261" s="10" t="s">
        <v>55</v>
      </c>
      <c r="D261" s="11">
        <v>1</v>
      </c>
      <c r="E261" s="24">
        <v>0</v>
      </c>
      <c r="F261" s="24">
        <v>0</v>
      </c>
      <c r="G261" s="24">
        <f>D261*E261</f>
        <v>0</v>
      </c>
      <c r="H261" s="25"/>
      <c r="I261" s="24">
        <f>ROUND(G261*H261+G261,2)</f>
        <v>0</v>
      </c>
    </row>
    <row r="262" spans="1:9" ht="94.5" x14ac:dyDescent="0.25">
      <c r="A262" s="4" t="s">
        <v>46</v>
      </c>
      <c r="B262" s="12" t="s">
        <v>82</v>
      </c>
      <c r="C262" s="10" t="s">
        <v>55</v>
      </c>
      <c r="D262" s="11">
        <v>8</v>
      </c>
      <c r="E262" s="24">
        <v>0</v>
      </c>
      <c r="F262" s="24">
        <v>0</v>
      </c>
      <c r="G262" s="24">
        <f>D262*E262</f>
        <v>0</v>
      </c>
      <c r="H262" s="25"/>
      <c r="I262" s="24">
        <f>ROUND(G262*H262+G262,2)</f>
        <v>0</v>
      </c>
    </row>
    <row r="263" spans="1:9" ht="78.75" x14ac:dyDescent="0.25">
      <c r="A263" s="4" t="s">
        <v>47</v>
      </c>
      <c r="B263" s="5" t="s">
        <v>81</v>
      </c>
      <c r="C263" s="10" t="s">
        <v>55</v>
      </c>
      <c r="D263" s="11">
        <v>2</v>
      </c>
      <c r="E263" s="24">
        <v>0</v>
      </c>
      <c r="F263" s="24">
        <v>0</v>
      </c>
      <c r="G263" s="24">
        <f>D263*E263</f>
        <v>0</v>
      </c>
      <c r="H263" s="25"/>
      <c r="I263" s="24">
        <f>ROUND(G263*H263+G263,2)</f>
        <v>0</v>
      </c>
    </row>
    <row r="264" spans="1:9" ht="94.5" x14ac:dyDescent="0.25">
      <c r="A264" s="4" t="s">
        <v>49</v>
      </c>
      <c r="B264" s="9" t="s">
        <v>87</v>
      </c>
      <c r="C264" s="10" t="s">
        <v>55</v>
      </c>
      <c r="D264" s="11">
        <v>3</v>
      </c>
      <c r="E264" s="24">
        <v>0</v>
      </c>
      <c r="F264" s="24">
        <v>0</v>
      </c>
      <c r="G264" s="24">
        <f>D264*E264</f>
        <v>0</v>
      </c>
      <c r="H264" s="25"/>
      <c r="I264" s="24">
        <f>ROUND(G264*H264+G264,2)</f>
        <v>0</v>
      </c>
    </row>
    <row r="265" spans="1:9" ht="94.5" x14ac:dyDescent="0.25">
      <c r="A265" s="4" t="s">
        <v>50</v>
      </c>
      <c r="B265" s="3" t="s">
        <v>129</v>
      </c>
      <c r="C265" s="10" t="s">
        <v>55</v>
      </c>
      <c r="D265" s="11">
        <v>1</v>
      </c>
      <c r="E265" s="24">
        <v>0</v>
      </c>
      <c r="F265" s="24">
        <v>0</v>
      </c>
      <c r="G265" s="24">
        <f>D265*E265</f>
        <v>0</v>
      </c>
      <c r="H265" s="25"/>
      <c r="I265" s="24">
        <f>ROUND(G265*H265+G265,2)</f>
        <v>0</v>
      </c>
    </row>
    <row r="266" spans="1:9" ht="94.5" x14ac:dyDescent="0.25">
      <c r="A266" s="4" t="s">
        <v>51</v>
      </c>
      <c r="B266" s="6" t="s">
        <v>76</v>
      </c>
      <c r="C266" s="10" t="s">
        <v>55</v>
      </c>
      <c r="D266" s="11">
        <v>2</v>
      </c>
      <c r="E266" s="24">
        <v>0</v>
      </c>
      <c r="F266" s="24">
        <v>0</v>
      </c>
      <c r="G266" s="24">
        <f>D266*E266</f>
        <v>0</v>
      </c>
      <c r="H266" s="25"/>
      <c r="I266" s="24">
        <f>ROUND(G266*H266+G266,2)</f>
        <v>0</v>
      </c>
    </row>
    <row r="267" spans="1:9" ht="63" x14ac:dyDescent="0.25">
      <c r="A267" s="4" t="s">
        <v>52</v>
      </c>
      <c r="B267" s="7" t="s">
        <v>77</v>
      </c>
      <c r="C267" s="10" t="s">
        <v>55</v>
      </c>
      <c r="D267" s="11">
        <v>2</v>
      </c>
      <c r="E267" s="24">
        <v>0</v>
      </c>
      <c r="F267" s="24">
        <v>0</v>
      </c>
      <c r="G267" s="24">
        <f>D267*E267</f>
        <v>0</v>
      </c>
      <c r="H267" s="25"/>
      <c r="I267" s="24">
        <f>ROUND(G267*H267+G267,2)</f>
        <v>0</v>
      </c>
    </row>
    <row r="268" spans="1:9" ht="63" x14ac:dyDescent="0.25">
      <c r="A268" s="4" t="s">
        <v>53</v>
      </c>
      <c r="B268" s="9" t="s">
        <v>78</v>
      </c>
      <c r="C268" s="10" t="s">
        <v>55</v>
      </c>
      <c r="D268" s="11">
        <v>6</v>
      </c>
      <c r="E268" s="24">
        <v>0</v>
      </c>
      <c r="F268" s="24">
        <v>0</v>
      </c>
      <c r="G268" s="24">
        <f>D268*E268</f>
        <v>0</v>
      </c>
      <c r="H268" s="25"/>
      <c r="I268" s="24">
        <f>ROUND(G268*H268+G268,2)</f>
        <v>0</v>
      </c>
    </row>
    <row r="269" spans="1:9" ht="94.5" x14ac:dyDescent="0.25">
      <c r="A269" s="4" t="s">
        <v>54</v>
      </c>
      <c r="B269" s="6" t="s">
        <v>79</v>
      </c>
      <c r="C269" s="10" t="s">
        <v>55</v>
      </c>
      <c r="D269" s="11">
        <v>2</v>
      </c>
      <c r="E269" s="24">
        <v>0</v>
      </c>
      <c r="F269" s="24">
        <v>0</v>
      </c>
      <c r="G269" s="24">
        <f>D269*E269</f>
        <v>0</v>
      </c>
      <c r="H269" s="25"/>
      <c r="I269" s="24">
        <f>ROUND(G269*H269+G269,2)</f>
        <v>0</v>
      </c>
    </row>
    <row r="270" spans="1:9" x14ac:dyDescent="0.25">
      <c r="A270" s="32"/>
      <c r="B270" s="33"/>
      <c r="C270" s="33"/>
      <c r="D270" s="33"/>
      <c r="E270" s="34"/>
      <c r="F270" s="18" t="s">
        <v>48</v>
      </c>
      <c r="G270" s="18">
        <f>SUM(G235:G269)</f>
        <v>0</v>
      </c>
      <c r="H270" s="19" t="s">
        <v>22</v>
      </c>
      <c r="I270" s="20">
        <f>SUM(I235:I269)</f>
        <v>0</v>
      </c>
    </row>
    <row r="271" spans="1:9" ht="31.5" x14ac:dyDescent="0.25">
      <c r="F271" s="22" t="s">
        <v>130</v>
      </c>
      <c r="G271" s="26">
        <f>G42+G81+G121+G155+G189+G231+G270</f>
        <v>0</v>
      </c>
      <c r="H271" s="23" t="s">
        <v>131</v>
      </c>
      <c r="I271" s="26">
        <f>I42+I81+I121+I155+I189+I231+I270</f>
        <v>0</v>
      </c>
    </row>
    <row r="273" spans="2:2" ht="20.25" x14ac:dyDescent="0.3">
      <c r="B273" s="28" t="s">
        <v>156</v>
      </c>
    </row>
  </sheetData>
  <mergeCells count="15">
    <mergeCell ref="B82:I82"/>
    <mergeCell ref="A121:E121"/>
    <mergeCell ref="A189:E189"/>
    <mergeCell ref="B190:I190"/>
    <mergeCell ref="A231:E231"/>
    <mergeCell ref="B232:I232"/>
    <mergeCell ref="A270:E270"/>
    <mergeCell ref="B122:I122"/>
    <mergeCell ref="A155:E155"/>
    <mergeCell ref="B156:I156"/>
    <mergeCell ref="B1:I1"/>
    <mergeCell ref="A42:E42"/>
    <mergeCell ref="K42:L42"/>
    <mergeCell ref="B43:I43"/>
    <mergeCell ref="A81:E81"/>
  </mergeCells>
  <phoneticPr fontId="2" type="noConversion"/>
  <pageMargins left="0.25" right="0.25" top="0.75" bottom="0.75" header="0.3" footer="0.3"/>
  <pageSetup paperSize="9" scale="62" fitToHeight="0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91" workbookViewId="0">
      <selection sqref="A1:XFD15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Zakup wyposażenia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Zapisy</dc:creator>
  <cp:lastModifiedBy>Biuro</cp:lastModifiedBy>
  <cp:lastPrinted>2024-01-24T12:58:58Z</cp:lastPrinted>
  <dcterms:created xsi:type="dcterms:W3CDTF">2016-10-11T09:18:05Z</dcterms:created>
  <dcterms:modified xsi:type="dcterms:W3CDTF">2024-01-25T12:34:10Z</dcterms:modified>
</cp:coreProperties>
</file>